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J:\003 CLIENTES GANADOS - SERVICIO AL CLIENTE\CUENTAS  DARIO PINILLA\UNIVERSIDAD DEL CAUCA\PROCESO 2023\EVALUACIÓN\"/>
    </mc:Choice>
  </mc:AlternateContent>
  <xr:revisionPtr revIDLastSave="0" documentId="13_ncr:1_{AD61B14E-8754-4793-82D5-49490FB10540}" xr6:coauthVersionLast="46" xr6:coauthVersionMax="46" xr10:uidLastSave="{00000000-0000-0000-0000-000000000000}"/>
  <bookViews>
    <workbookView xWindow="-110" yWindow="-110" windowWidth="19420" windowHeight="10420" tabRatio="717" firstSheet="15" activeTab="22" xr2:uid="{00000000-000D-0000-FFFF-FFFF00000000}"/>
  </bookViews>
  <sheets>
    <sheet name="TRDM " sheetId="1" r:id="rId1"/>
    <sheet name="RCE-UNICAUCA" sheetId="5" r:id="rId2"/>
    <sheet name="MANEJO UNICAUCA" sheetId="4" r:id="rId3"/>
    <sheet name="TRANS. MER" sheetId="10" r:id="rId4"/>
    <sheet name="TRANS. VAL" sheetId="16" r:id="rId5"/>
    <sheet name=" RCSP-UNICAUCA" sheetId="8" r:id="rId6"/>
    <sheet name="AUTOS" sheetId="15" r:id="rId7"/>
    <sheet name="IRF" sheetId="19" r:id="rId8"/>
    <sheet name="RCCH-UNICAUCA" sheetId="13" r:id="rId9"/>
    <sheet name="RCPM-UNICAUCA" sheetId="12" r:id="rId10"/>
    <sheet name="CASCO BARCO" sheetId="21" r:id="rId11"/>
    <sheet name="TRMyE" sheetId="22" r:id="rId12"/>
    <sheet name="TRDM-UNIDAD DE SALUD" sheetId="23" r:id="rId13"/>
    <sheet name="VG. EMPLEADOS" sheetId="17" r:id="rId14"/>
    <sheet name="VIDA DEUDORES" sheetId="18" r:id="rId15"/>
    <sheet name="AP. ESTUDIANTES" sheetId="20" r:id="rId16"/>
    <sheet name="CYBER" sheetId="26" r:id="rId17"/>
    <sheet name="JURIDICA" sheetId="33" r:id="rId18"/>
    <sheet name="EXPERIENCIA" sheetId="34" r:id="rId19"/>
    <sheet name="FINANCIERA" sheetId="35" r:id="rId20"/>
    <sheet name="ECONOMICA" sheetId="27" r:id="rId21"/>
    <sheet name="RESUMEN" sheetId="28" r:id="rId22"/>
    <sheet name="CONSOLIDADO" sheetId="29" r:id="rId23"/>
  </sheets>
  <definedNames>
    <definedName name="_xlnm.Print_Area" localSheetId="15">'AP. ESTUDIANTES'!$A$1:$D$30</definedName>
    <definedName name="_xlnm.Print_Area" localSheetId="6">AUTOS!$A$3:$D$19</definedName>
    <definedName name="_xlnm.Print_Area" localSheetId="1">'RCE-UNICAUCA'!$A$4:$C$49</definedName>
    <definedName name="_xlnm.Print_Area" localSheetId="3">'TRANS. MER'!$A$1:$D$35</definedName>
    <definedName name="_xlnm.Print_Area" localSheetId="4">'TRANS. VAL'!$A$1:$D$13</definedName>
    <definedName name="_xlnm.Print_Area" localSheetId="0">'TRDM '!$A$2:$D$21</definedName>
    <definedName name="_xlnm.Print_Area" localSheetId="13">'VG. EMPLEADOS'!$A$1:$D$22</definedName>
    <definedName name="_xlnm.Print_Area" localSheetId="14">'VIDA DEUDORES'!$A$1:$D$14</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29" l="1"/>
  <c r="E54" i="29"/>
  <c r="E53" i="29"/>
  <c r="E51" i="29"/>
  <c r="E40" i="29"/>
  <c r="E39" i="29"/>
  <c r="E38" i="29"/>
  <c r="F25" i="29"/>
  <c r="F26" i="29"/>
  <c r="F24" i="29"/>
  <c r="E26" i="29"/>
  <c r="E25" i="29"/>
  <c r="E24" i="29"/>
  <c r="E12" i="29"/>
  <c r="E11" i="29"/>
  <c r="E10" i="29"/>
  <c r="F20" i="28"/>
  <c r="F19" i="28"/>
  <c r="F18" i="28"/>
  <c r="F17" i="28"/>
  <c r="F15" i="28"/>
  <c r="F14" i="28"/>
  <c r="F12" i="28"/>
  <c r="F11" i="28"/>
  <c r="F10" i="28"/>
  <c r="F9" i="28"/>
  <c r="F7" i="28"/>
  <c r="L24" i="28"/>
  <c r="N24" i="28"/>
  <c r="K26" i="28"/>
  <c r="K23" i="28"/>
  <c r="K22" i="28"/>
  <c r="K24" i="28" s="1"/>
  <c r="I28" i="28"/>
  <c r="I29" i="28" s="1"/>
  <c r="F29" i="28"/>
  <c r="G29" i="28"/>
  <c r="H29" i="28"/>
  <c r="E29" i="28"/>
  <c r="F24" i="28"/>
  <c r="H24" i="28"/>
  <c r="E23" i="28"/>
  <c r="E22" i="28"/>
  <c r="H20" i="28"/>
  <c r="E20" i="28"/>
  <c r="E56" i="29" l="1"/>
  <c r="E58" i="29" s="1"/>
  <c r="E24" i="28"/>
  <c r="M26" i="28" l="1"/>
  <c r="M22" i="28"/>
  <c r="G22" i="28"/>
  <c r="G7" i="28"/>
  <c r="C9" i="27"/>
  <c r="E9" i="27"/>
  <c r="G20" i="28" l="1"/>
  <c r="I7" i="28"/>
  <c r="O26" i="28"/>
  <c r="E36" i="29"/>
  <c r="E41" i="29" s="1"/>
  <c r="E43" i="29" s="1"/>
  <c r="G24" i="28"/>
  <c r="I22" i="28"/>
  <c r="M24" i="28"/>
  <c r="O22" i="28"/>
  <c r="O24" i="28" l="1"/>
  <c r="F22" i="29"/>
  <c r="F27" i="29" s="1"/>
  <c r="E30" i="29" s="1"/>
  <c r="I24" i="28"/>
  <c r="E22" i="29"/>
  <c r="E27" i="29" s="1"/>
  <c r="E29" i="29" s="1"/>
  <c r="I20" i="28"/>
  <c r="E8" i="29"/>
  <c r="E13" i="29" s="1"/>
  <c r="H73" i="23" l="1"/>
  <c r="H20" i="23"/>
  <c r="H42" i="22"/>
  <c r="H12" i="22"/>
  <c r="G25" i="21"/>
  <c r="G15" i="21"/>
  <c r="G48" i="12"/>
  <c r="G19" i="12"/>
  <c r="H45" i="13"/>
  <c r="H20" i="13"/>
  <c r="G31" i="19"/>
  <c r="G17" i="19"/>
  <c r="H18" i="15"/>
  <c r="F14" i="8"/>
  <c r="H12" i="16"/>
  <c r="H43" i="10"/>
  <c r="H14" i="10"/>
  <c r="G19" i="4"/>
  <c r="G44" i="4"/>
  <c r="G51" i="5"/>
  <c r="G22" i="5"/>
  <c r="H63" i="1"/>
  <c r="H19" i="1" l="1"/>
  <c r="H21" i="17"/>
  <c r="H18" i="20"/>
  <c r="L13" i="18"/>
  <c r="L21" i="17" l="1"/>
  <c r="E15" i="29"/>
  <c r="B21" i="26"/>
  <c r="B18" i="26" l="1"/>
  <c r="D18" i="20"/>
  <c r="D20" i="23" l="1"/>
  <c r="C12" i="22"/>
  <c r="D21" i="17" l="1"/>
  <c r="C19" i="4" l="1"/>
  <c r="D20" i="13" l="1"/>
  <c r="C22" i="5" l="1"/>
  <c r="C17" i="19" l="1"/>
  <c r="D18" i="15"/>
  <c r="D19" i="1" l="1"/>
  <c r="D13" i="18" l="1"/>
  <c r="D12" i="16"/>
  <c r="C19" i="12" l="1"/>
  <c r="B14" i="8" l="1"/>
  <c r="D14" i="10" l="1"/>
</calcChain>
</file>

<file path=xl/sharedStrings.xml><?xml version="1.0" encoding="utf-8"?>
<sst xmlns="http://schemas.openxmlformats.org/spreadsheetml/2006/main" count="1394" uniqueCount="447">
  <si>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</si>
  <si>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</si>
  <si>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</si>
  <si>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</si>
  <si>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</si>
  <si>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</si>
  <si>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</si>
  <si>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</si>
  <si>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</si>
  <si>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</si>
  <si>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</si>
  <si>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</si>
  <si>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</si>
  <si>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</si>
  <si>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</si>
  <si>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</si>
  <si>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</si>
  <si>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</si>
  <si>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</si>
  <si>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</si>
  <si>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</si>
  <si>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</si>
  <si>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</si>
  <si>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</si>
  <si>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</si>
  <si>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</si>
  <si>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</si>
  <si>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</si>
  <si>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</si>
  <si>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</si>
  <si>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</si>
  <si>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</si>
  <si>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</si>
  <si>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</si>
  <si>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</si>
  <si>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</si>
  <si>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</si>
  <si>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</si>
  <si>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</si>
  <si>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</si>
  <si>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</si>
  <si>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</si>
  <si>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</si>
  <si>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</si>
  <si>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</si>
  <si>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</si>
  <si>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0 SMMLV y hasta 0,5 SMMLV</t>
  </si>
  <si>
    <t>a) TERREMOTO…………………………………………………..………….……………. 50  Puntos</t>
  </si>
  <si>
    <t>Evaluación de Porcentaje: ……………………………………...…………………... (50 Puntos)</t>
  </si>
  <si>
    <t>50  Puntos</t>
  </si>
  <si>
    <t>b) AMIT Y HMACCOP …………………….……………………………………….50 PUNTOS</t>
  </si>
  <si>
    <t>Evaluación de Porcentaje: ……………………………...…………………... (50 Puntos)</t>
  </si>
  <si>
    <t>c)    EQUIPO ELECTRONICO …………………………………………… 50 PUNTOS</t>
  </si>
  <si>
    <t>EVALUACIÓN DE DEDUCIBLES……………………………………………. 200 puntos</t>
  </si>
  <si>
    <t>Tablas de Calificación Deducibles</t>
  </si>
  <si>
    <t xml:space="preserve">a) Deducible Unico para todas las perdidas  ………………200 Puntos </t>
  </si>
  <si>
    <t>UNIVERSIDAD DEL CAUCA Valor Asegurado $2.000.000.000</t>
  </si>
  <si>
    <t>SEGURO DE AUTOMOVILES</t>
  </si>
  <si>
    <t>DEDUCIBLES PÓLIZA DE AUTOMOVILES</t>
  </si>
  <si>
    <t>SEGURO TRANSPORTE DE VALORES</t>
  </si>
  <si>
    <t>SEGURO VIDA GRUPO DEUDORES</t>
  </si>
  <si>
    <t>SEGURO DE INFIDELIDAD Y RIESGOS FINANCIEROS</t>
  </si>
  <si>
    <t>EVALUACION DE DEDUCIBLES 200 PUNTOS</t>
  </si>
  <si>
    <t>TOTAL</t>
  </si>
  <si>
    <r>
      <rPr>
        <sz val="11"/>
        <color theme="1"/>
        <rFont val="Arial"/>
        <family val="2"/>
      </rPr>
      <t>Labores y Materiales</t>
    </r>
    <r>
      <rPr>
        <b/>
        <sz val="11"/>
        <color theme="1"/>
        <rFont val="Arial"/>
        <family val="2"/>
      </rPr>
      <t xml:space="preserve">, Se califica el limite adicional al básico
Básico: Sublimite $2.000.000.000 Evento / Vigencia  </t>
    </r>
  </si>
  <si>
    <t>Evaluación de Porcentaje: …………………..………...…………………... (50 Puntos)</t>
  </si>
  <si>
    <t>Evaluación de Porcentaje: …………………..………...…………………... (25 Puntos)</t>
  </si>
  <si>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</si>
  <si>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Ofrecimiento de limite adicional al básico. </t>
    </r>
    <r>
      <rPr>
        <sz val="11"/>
        <color indexed="8"/>
        <rFont val="Arial"/>
        <family val="2"/>
      </rPr>
      <t xml:space="preserve">Se califica el límite adicional sin cobro de prima de acuerdo con lo siguiente: </t>
    </r>
  </si>
  <si>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</si>
  <si>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</si>
  <si>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</si>
  <si>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</si>
  <si>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</si>
  <si>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</si>
  <si>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</si>
  <si>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</si>
  <si>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</si>
  <si>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</si>
  <si>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</si>
  <si>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</si>
  <si>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</si>
  <si>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</si>
  <si>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</si>
  <si>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</si>
  <si>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</si>
  <si>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</si>
  <si>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</si>
  <si>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</si>
  <si>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</si>
  <si>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</si>
  <si>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</si>
  <si>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PROFESIONALES MEDICOS</t>
  </si>
  <si>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</si>
  <si>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No se acepta ofertas que contemple aplicación sobre el valor total del despacho</t>
  </si>
  <si>
    <t>50 Puntos</t>
  </si>
  <si>
    <t>10 Puntos</t>
  </si>
  <si>
    <t>Superior a 0 SMMLV y hasta 0,2 SMMLV</t>
  </si>
  <si>
    <t>Superior a 0,2 SMMLV y hasta 0,49  SMMLV</t>
  </si>
  <si>
    <t>▪ Toda y cada pérdida</t>
  </si>
  <si>
    <t>200 puntos</t>
  </si>
  <si>
    <t>SEGURO DE VIDA GRUPO</t>
  </si>
  <si>
    <r>
      <t xml:space="preserve">Rehabilitación Integral, </t>
    </r>
    <r>
      <rPr>
        <b/>
        <sz val="11"/>
        <rFont val="Arial"/>
        <family val="2"/>
      </rPr>
      <t>ofrecimiento minimo $5.000.000</t>
    </r>
  </si>
  <si>
    <r>
      <t xml:space="preserve">Riesgo Biologico, </t>
    </r>
    <r>
      <rPr>
        <b/>
        <sz val="11"/>
        <rFont val="Arial"/>
        <family val="2"/>
      </rPr>
      <t xml:space="preserve">ofrecimiento minimo $5.000.000 </t>
    </r>
  </si>
  <si>
    <t>SEGURO ACCIDENTES PERSONALES ESTUDIANTES</t>
  </si>
  <si>
    <r>
      <t xml:space="preserve">Gastos Médicos por accidente, Ofrecimiento minimo </t>
    </r>
    <r>
      <rPr>
        <b/>
        <sz val="11"/>
        <rFont val="Arial"/>
        <family val="2"/>
      </rPr>
      <t>$5.000.000</t>
    </r>
  </si>
  <si>
    <r>
      <t xml:space="preserve">Dinero dentro y fuera de cajas fuertes, </t>
    </r>
    <r>
      <rPr>
        <b/>
        <sz val="11"/>
        <color theme="1"/>
        <rFont val="Arial"/>
        <family val="2"/>
      </rPr>
      <t>Se califica el limite adicional al básico, mínimo ($10.000.000) adicional.</t>
    </r>
  </si>
  <si>
    <r>
      <t xml:space="preserve">Adecución a la Noma de simoresistencia, </t>
    </r>
    <r>
      <rPr>
        <b/>
        <sz val="11"/>
        <color theme="1"/>
        <rFont val="Arial"/>
        <family val="2"/>
      </rPr>
      <t>Se califica el limite adicional al básico</t>
    </r>
    <r>
      <rPr>
        <sz val="11"/>
        <color theme="1"/>
        <rFont val="Arial"/>
        <family val="2"/>
      </rPr>
      <t>, mínimo ($100.000.000) adicional.</t>
    </r>
  </si>
  <si>
    <r>
      <t xml:space="preserve">Amparo automático para nuevas propiedades y bienes, </t>
    </r>
    <r>
      <rPr>
        <b/>
        <sz val="11"/>
        <color theme="1"/>
        <rFont val="Arial"/>
        <family val="2"/>
      </rPr>
      <t>Se califica el limite adicional al básico</t>
    </r>
  </si>
  <si>
    <r>
      <t xml:space="preserve">Vehículos o bienes inmovilizados, </t>
    </r>
    <r>
      <rPr>
        <b/>
        <sz val="11"/>
        <color theme="1"/>
        <rFont val="Arial"/>
        <family val="2"/>
      </rPr>
      <t>Se califica el limite adicional al básico, mínimo ($10.000.000) adicional.</t>
    </r>
  </si>
  <si>
    <r>
      <t>No aplicación de infraseguro,</t>
    </r>
    <r>
      <rPr>
        <b/>
        <sz val="11"/>
        <color theme="1"/>
        <rFont val="Arial"/>
        <family val="2"/>
      </rPr>
      <t xml:space="preserve">Se califica el limite adicional al básico (mínimo 5%)
</t>
    </r>
  </si>
  <si>
    <r>
      <rPr>
        <sz val="11"/>
        <color theme="1"/>
        <rFont val="Arial"/>
        <family val="2"/>
      </rPr>
      <t>Propiedad personal de empleados vinculados bajo cualquier tipo de contrato,</t>
    </r>
    <r>
      <rPr>
        <b/>
        <sz val="11"/>
        <color theme="1"/>
        <rFont val="Arial"/>
        <family val="2"/>
      </rPr>
      <t xml:space="preserve">  Se califica el limite adicional al básico</t>
    </r>
  </si>
  <si>
    <r>
      <rPr>
        <sz val="11"/>
        <color theme="1"/>
        <rFont val="Arial"/>
        <family val="2"/>
      </rPr>
      <t>Gastos de arrendamiento y alquiler de locales y equipos,</t>
    </r>
    <r>
      <rPr>
        <b/>
        <sz val="11"/>
        <color theme="1"/>
        <rFont val="Arial"/>
        <family val="2"/>
      </rPr>
      <t xml:space="preserve">  Se califica el limite adicional al básico</t>
    </r>
  </si>
  <si>
    <r>
      <t xml:space="preserve">Reparaciones y ajuste de pérdidas en caso de siniestro, </t>
    </r>
    <r>
      <rPr>
        <b/>
        <sz val="11"/>
        <color theme="1"/>
        <rFont val="Arial"/>
        <family val="2"/>
      </rPr>
      <t>Se califica el limite adicional al básico (mínimo $10.000.000 adicionales)</t>
    </r>
  </si>
  <si>
    <r>
      <t xml:space="preserve">Ampliación del plazo para aviso de no renovación, cancelación o prórroga de la póliza, </t>
    </r>
    <r>
      <rPr>
        <b/>
        <sz val="11"/>
        <color theme="1"/>
        <rFont val="Arial"/>
        <family val="2"/>
      </rPr>
      <t>Se califica el limite adicional al básico</t>
    </r>
  </si>
  <si>
    <r>
      <t xml:space="preserve">Continuidad de amparo y/o extensión de cobertura, </t>
    </r>
    <r>
      <rPr>
        <b/>
        <sz val="11"/>
        <rFont val="Arial Narrow"/>
        <family val="2"/>
      </rPr>
      <t>Se Califcara el límite adicional al básico. Mínimo 10 dias</t>
    </r>
  </si>
  <si>
    <r>
      <t xml:space="preserve">Anticipo de indemnización. </t>
    </r>
    <r>
      <rPr>
        <b/>
        <sz val="11"/>
        <rFont val="Arial Narrow"/>
        <family val="2"/>
      </rPr>
      <t>Se califica el porcentaje adicional al básico.</t>
    </r>
  </si>
  <si>
    <r>
      <t xml:space="preserve">Bienes de terceros bajo cuidado, tenencia, control y custodia. (Declarados o no). </t>
    </r>
    <r>
      <rPr>
        <b/>
        <sz val="11"/>
        <rFont val="Arial Narrow"/>
        <family val="2"/>
      </rPr>
      <t>Se califica el porcentaje adicional al básico.</t>
    </r>
  </si>
  <si>
    <r>
      <t xml:space="preserve">Patronal, </t>
    </r>
    <r>
      <rPr>
        <b/>
        <sz val="11"/>
        <rFont val="Arial Narrow"/>
        <family val="2"/>
      </rPr>
      <t>Se califica el porcentaje adicional al básico.</t>
    </r>
    <r>
      <rPr>
        <sz val="11"/>
        <rFont val="Arial Narrow"/>
        <family val="2"/>
      </rPr>
      <t/>
    </r>
  </si>
  <si>
    <r>
      <t xml:space="preserve">Bienes bajo tenencia cuidado y control, </t>
    </r>
    <r>
      <rPr>
        <b/>
        <sz val="11"/>
        <rFont val="Arial Narrow"/>
        <family val="2"/>
      </rPr>
      <t>Se califica el porcentaje adicional al básico.</t>
    </r>
  </si>
  <si>
    <r>
      <t xml:space="preserve">Ampliación del plazo para aviso de revocación de la póliza días, </t>
    </r>
    <r>
      <rPr>
        <b/>
        <sz val="11"/>
        <rFont val="Arial Narrow"/>
        <family val="2"/>
      </rPr>
      <t>Se califica el porcentaje adicional al básico.</t>
    </r>
    <r>
      <rPr>
        <sz val="11"/>
        <rFont val="Arial Narrow"/>
        <family val="2"/>
      </rPr>
      <t/>
    </r>
  </si>
  <si>
    <r>
      <t xml:space="preserve">Anticipo de indemnización.  </t>
    </r>
    <r>
      <rPr>
        <b/>
        <sz val="11"/>
        <rFont val="Arial Narrow"/>
        <family val="2"/>
      </rPr>
      <t>Se califica el porcentaje adicional al básico.</t>
    </r>
    <r>
      <rPr>
        <sz val="11"/>
        <rFont val="Arial Narrow"/>
        <family val="2"/>
      </rPr>
      <t/>
    </r>
  </si>
  <si>
    <r>
      <t xml:space="preserve">Anticipo de indemnización para gastos médicos, </t>
    </r>
    <r>
      <rPr>
        <b/>
        <sz val="11"/>
        <rFont val="Arial Narrow"/>
        <family val="2"/>
      </rPr>
      <t>Se califica el porcentaje adicional al básico.</t>
    </r>
  </si>
  <si>
    <r>
      <t xml:space="preserve">Gastos en procesos civiles y penales, </t>
    </r>
    <r>
      <rPr>
        <b/>
        <sz val="11"/>
        <rFont val="Arial Narrow"/>
        <family val="2"/>
      </rPr>
      <t>Se califica el porcentaje adicional al básico.</t>
    </r>
  </si>
  <si>
    <r>
      <t xml:space="preserve">Aviso de Siniestro, </t>
    </r>
    <r>
      <rPr>
        <b/>
        <sz val="11"/>
        <rFont val="Arial Narrow"/>
        <family val="2"/>
      </rPr>
      <t>Se califica el limite adicional al básico.</t>
    </r>
  </si>
  <si>
    <r>
      <t xml:space="preserve">Gastos de Defensa, </t>
    </r>
    <r>
      <rPr>
        <b/>
        <sz val="11"/>
        <rFont val="Arial Narrow"/>
        <family val="2"/>
      </rPr>
      <t>Se califica el porcentaje adicional al básico.</t>
    </r>
    <r>
      <rPr>
        <sz val="11"/>
        <rFont val="Arial Narrow"/>
        <family val="2"/>
      </rPr>
      <t/>
    </r>
  </si>
  <si>
    <r>
      <t xml:space="preserve">Retroactividad, </t>
    </r>
    <r>
      <rPr>
        <b/>
        <sz val="11"/>
        <rFont val="Arial Narrow"/>
        <family val="2"/>
      </rPr>
      <t>Se califica el limite adicional al básico</t>
    </r>
  </si>
  <si>
    <r>
      <t xml:space="preserve">Responsabilidad civil cruzada, </t>
    </r>
    <r>
      <rPr>
        <b/>
        <sz val="11"/>
        <rFont val="Arial Narrow"/>
        <family val="2"/>
      </rPr>
      <t>Se califica el limite adicional al básico.</t>
    </r>
  </si>
  <si>
    <t>Retroactividad, Se califica el limite adicional al básico en forma proporcional a la mayor oferta recibida expresada en número de años.</t>
  </si>
  <si>
    <t>Daño moral,  Se califica el limite adicional al básico.</t>
  </si>
  <si>
    <t>Gastos Médicos,  Se califica el porcentaje adicional al básico.</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</si>
  <si>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</si>
  <si>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</si>
  <si>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</si>
  <si>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t>
    </r>
  </si>
  <si>
    <r>
      <t xml:space="preserve">Gastos de Transporte por Pérdidas Totales y Parciales, </t>
    </r>
    <r>
      <rPr>
        <b/>
        <sz val="11"/>
        <color theme="1"/>
        <rFont val="Arial"/>
        <family val="2"/>
      </rPr>
      <t>Se califica el limite adicional al básico</t>
    </r>
  </si>
  <si>
    <r>
      <t>Amparo automático para accesorios y equipos que por error u omisión no se hayan informado al inicio del seguro.</t>
    </r>
    <r>
      <rPr>
        <b/>
        <sz val="11"/>
        <color theme="1"/>
        <rFont val="Arial"/>
        <family val="2"/>
      </rPr>
      <t xml:space="preserve"> Se califica el limite adicional al básico</t>
    </r>
  </si>
  <si>
    <r>
      <t xml:space="preserve">Amparo de muerte accidental e incapacidad permanente para ocupantes de vehículo, </t>
    </r>
    <r>
      <rPr>
        <b/>
        <sz val="11"/>
        <color theme="1"/>
        <rFont val="Arial"/>
        <family val="2"/>
      </rPr>
      <t>Se califica el limite adicional al básico</t>
    </r>
  </si>
  <si>
    <r>
      <t xml:space="preserve">Extensión de cobertura, con término de 24 meses. </t>
    </r>
    <r>
      <rPr>
        <b/>
        <sz val="11"/>
        <color theme="1"/>
        <rFont val="Arial"/>
        <family val="2"/>
      </rPr>
      <t xml:space="preserve">Se califica el mayor plazo otorgado al basico exigido (Minimo 2 meses) </t>
    </r>
  </si>
  <si>
    <r>
      <t>Incremento del límite asegurado básico.</t>
    </r>
    <r>
      <rPr>
        <b/>
        <sz val="11"/>
        <color theme="1"/>
        <rFont val="Arial"/>
        <family val="2"/>
      </rPr>
      <t xml:space="preserve"> Se Calificara el limite adicional al basico. (Minimo $50.000.000 adicionales) </t>
    </r>
  </si>
  <si>
    <r>
      <t xml:space="preserve">Sublímite gastos judiciales y/o costos de defensa, </t>
    </r>
    <r>
      <rPr>
        <b/>
        <sz val="11"/>
        <color theme="1"/>
        <rFont val="Arial"/>
        <family val="2"/>
      </rPr>
      <t>Se Calificara el limite adicional al basico.</t>
    </r>
  </si>
  <si>
    <r>
      <t xml:space="preserve">Cauciones Judiciales, </t>
    </r>
    <r>
      <rPr>
        <b/>
        <sz val="11"/>
        <color theme="1"/>
        <rFont val="Arial"/>
        <family val="2"/>
      </rPr>
      <t xml:space="preserve">Se Calificara el limite adicional al basico. </t>
    </r>
  </si>
  <si>
    <r>
      <t xml:space="preserve">sublímite único combinado para las cláusulas que amparan gastos adicionales, </t>
    </r>
    <r>
      <rPr>
        <b/>
        <sz val="11"/>
        <rFont val="Arial"/>
        <family val="2"/>
      </rPr>
      <t>Se califica el adicional al basico</t>
    </r>
    <r>
      <rPr>
        <sz val="11"/>
        <rFont val="Arial"/>
        <family val="2"/>
      </rPr>
      <t/>
    </r>
  </si>
  <si>
    <r>
      <t xml:space="preserve">Extensión de Cobertura para valores en Tránsito, </t>
    </r>
    <r>
      <rPr>
        <b/>
        <sz val="11"/>
        <rFont val="Arial"/>
        <family val="2"/>
      </rPr>
      <t>Se califica el adicional al basico.</t>
    </r>
  </si>
  <si>
    <r>
      <rPr>
        <sz val="11"/>
        <rFont val="Arial"/>
        <family val="2"/>
      </rPr>
      <t>Anticipo de indemnizaciones.</t>
    </r>
    <r>
      <rPr>
        <b/>
        <sz val="11"/>
        <rFont val="Arial"/>
        <family val="2"/>
      </rPr>
      <t xml:space="preserve"> Se califica el límite adicional ofrecido. </t>
    </r>
    <r>
      <rPr>
        <sz val="11"/>
        <rFont val="Arial"/>
        <family val="2"/>
      </rPr>
      <t/>
    </r>
  </si>
  <si>
    <r>
      <t xml:space="preserve">No aplicación de infraseguro, </t>
    </r>
    <r>
      <rPr>
        <b/>
        <sz val="11"/>
        <rFont val="Arial"/>
        <family val="2"/>
      </rPr>
      <t>Se califica el % adicional al básico</t>
    </r>
    <r>
      <rPr>
        <sz val="11"/>
        <rFont val="Arial"/>
        <family val="2"/>
      </rPr>
      <t xml:space="preserve">  </t>
    </r>
  </si>
  <si>
    <r>
      <t xml:space="preserve">Anticipo de Indemnización, </t>
    </r>
    <r>
      <rPr>
        <b/>
        <sz val="11"/>
        <rFont val="Arial"/>
        <family val="2"/>
      </rPr>
      <t>Se califica el % adicional al básico</t>
    </r>
    <r>
      <rPr>
        <sz val="11"/>
        <rFont val="Arial"/>
        <family val="2"/>
      </rPr>
      <t/>
    </r>
  </si>
  <si>
    <r>
      <t xml:space="preserve">Aviso de siniestro, </t>
    </r>
    <r>
      <rPr>
        <b/>
        <sz val="11"/>
        <rFont val="Arial"/>
        <family val="2"/>
      </rPr>
      <t>Se califica el limite adicional al básico.</t>
    </r>
  </si>
  <si>
    <r>
      <t xml:space="preserve">Anticipo de indemnizaciones. Se califica el límite adicional ofrecido. </t>
    </r>
    <r>
      <rPr>
        <sz val="11"/>
        <rFont val="Arial"/>
        <family val="2"/>
      </rPr>
      <t/>
    </r>
  </si>
  <si>
    <r>
      <t xml:space="preserve">Muerte por cualquier causa, </t>
    </r>
    <r>
      <rPr>
        <b/>
        <sz val="11"/>
        <rFont val="Arial"/>
        <family val="2"/>
      </rPr>
      <t>Se califica el límite adicional ofrecido</t>
    </r>
    <r>
      <rPr>
        <sz val="11"/>
        <rFont val="Arial"/>
        <family val="2"/>
      </rPr>
      <t>.  mínimo ($1.000.000) adicional.</t>
    </r>
  </si>
  <si>
    <r>
      <t xml:space="preserve">Incapacidad Total y Permanente, </t>
    </r>
    <r>
      <rPr>
        <b/>
        <sz val="11"/>
        <rFont val="Arial"/>
        <family val="2"/>
      </rPr>
      <t>Se califica el límite adicional ofrecido</t>
    </r>
    <r>
      <rPr>
        <sz val="11"/>
        <rFont val="Arial"/>
        <family val="2"/>
      </rPr>
      <t>.  mínimo ($1.000.000) adicional.</t>
    </r>
  </si>
  <si>
    <r>
      <t xml:space="preserve">Desmembración por Accidente, </t>
    </r>
    <r>
      <rPr>
        <b/>
        <sz val="11"/>
        <rFont val="Arial"/>
        <family val="2"/>
      </rPr>
      <t>Se califica el límite adicional ofrecido.  mínimo ($1.000.000) adicional.</t>
    </r>
    <r>
      <rPr>
        <sz val="11"/>
        <rFont val="Arial"/>
        <family val="2"/>
      </rPr>
      <t/>
    </r>
  </si>
  <si>
    <r>
      <t xml:space="preserve">Enfermedades Graves, </t>
    </r>
    <r>
      <rPr>
        <b/>
        <sz val="11"/>
        <rFont val="Arial"/>
        <family val="2"/>
      </rPr>
      <t>Se califica el límite adicional ofrecido.  mínimo ($1.000.000) adicional.</t>
    </r>
  </si>
  <si>
    <r>
      <t xml:space="preserve">Indemnización Adicional por muerte accidental, </t>
    </r>
    <r>
      <rPr>
        <b/>
        <sz val="11"/>
        <rFont val="Arial"/>
        <family val="2"/>
      </rPr>
      <t>Se califica el límite adicional ofrecido.  mínimo ($1.000.000) adicional.</t>
    </r>
    <r>
      <rPr>
        <sz val="11"/>
        <rFont val="Arial"/>
        <family val="2"/>
      </rPr>
      <t/>
    </r>
  </si>
  <si>
    <r>
      <t xml:space="preserve">Gastos por repatriación en caso de fallecimiento, </t>
    </r>
    <r>
      <rPr>
        <b/>
        <sz val="11"/>
        <rFont val="Arial"/>
        <family val="2"/>
      </rPr>
      <t>Se califica el límite adicional ofrecido.  mínimo ($1.000.000) adicional.</t>
    </r>
  </si>
  <si>
    <r>
      <t xml:space="preserve">Anexo de Sida, </t>
    </r>
    <r>
      <rPr>
        <b/>
        <sz val="11"/>
        <rFont val="Arial"/>
        <family val="2"/>
      </rPr>
      <t>Se califica el límite adicional ofrecido.  mínimo ($1.000.000) adicional.</t>
    </r>
  </si>
  <si>
    <t>Renta Diaria por hospitalización. Se califica el límite adicional ofrecido.  Mínimo $5.000 adicionales.</t>
  </si>
  <si>
    <r>
      <t xml:space="preserve">Auxilio Funerario, </t>
    </r>
    <r>
      <rPr>
        <b/>
        <sz val="11"/>
        <rFont val="Arial"/>
        <family val="2"/>
      </rPr>
      <t xml:space="preserve">Se califica el límite adicional ofrecido. </t>
    </r>
  </si>
  <si>
    <r>
      <t xml:space="preserve">Aviso de Siniestro, </t>
    </r>
    <r>
      <rPr>
        <b/>
        <sz val="11"/>
        <rFont val="Arial"/>
        <family val="2"/>
      </rPr>
      <t>Se califica el límite adicional al básico ofrecido.</t>
    </r>
    <r>
      <rPr>
        <sz val="11"/>
        <rFont val="Arial"/>
        <family val="2"/>
      </rPr>
      <t/>
    </r>
  </si>
  <si>
    <r>
      <t xml:space="preserve">Ampliación del plazo para aviso de no renovación o ampliación de la póliza, </t>
    </r>
    <r>
      <rPr>
        <b/>
        <sz val="11"/>
        <rFont val="Arial"/>
        <family val="2"/>
      </rPr>
      <t>Se califica el límite adicional ofrecido</t>
    </r>
    <r>
      <rPr>
        <sz val="11"/>
        <rFont val="Arial"/>
        <family val="2"/>
      </rPr>
      <t>.</t>
    </r>
  </si>
  <si>
    <t xml:space="preserve">Anticipo de indemnizaciones. Se califica el límite adicional ofrecido. </t>
  </si>
  <si>
    <r>
      <t>Extensión de cobertura,</t>
    </r>
    <r>
      <rPr>
        <b/>
        <sz val="11"/>
        <rFont val="Arial"/>
        <family val="2"/>
      </rPr>
      <t xml:space="preserve"> Se califica el mayor plazo otorgado al basico exigido (Minimo 2 meses) </t>
    </r>
    <r>
      <rPr>
        <sz val="11"/>
        <rFont val="Arial"/>
        <family val="2"/>
      </rPr>
      <t/>
    </r>
  </si>
  <si>
    <r>
      <t xml:space="preserve">Costos legales y gastos de honorarios profesionales para establecer la existencia de la pérdida amparada, </t>
    </r>
    <r>
      <rPr>
        <b/>
        <sz val="11"/>
        <rFont val="Arial"/>
        <family val="2"/>
      </rPr>
      <t>Se califica el limite adicional al basico exigido</t>
    </r>
  </si>
  <si>
    <t>300 Puntos</t>
  </si>
  <si>
    <t>Entre 5,1 % y  10 % del valor de la pérdida</t>
  </si>
  <si>
    <t>UNIVERSIDAD DEL CAUCA Valor Asegurado $3.000.000.000</t>
  </si>
  <si>
    <t>UNIVERSIDAD DEL CAUCA Valor Asegurado $750.000.000</t>
  </si>
  <si>
    <t>Superior a 0% y hasta 2%</t>
  </si>
  <si>
    <t>Superior a 2% y hasta 3%</t>
  </si>
  <si>
    <t>Superior a 3% y hasta 4%</t>
  </si>
  <si>
    <t xml:space="preserve"> Superior a 4 % </t>
  </si>
  <si>
    <t>Superior a 0% y hasta 1%</t>
  </si>
  <si>
    <t>Superior a 1% y hasta 2%</t>
  </si>
  <si>
    <t>500 PUNTOS</t>
  </si>
  <si>
    <r>
      <t xml:space="preserve">Incremento del límite asegurado básico de Gastos de Defensa </t>
    </r>
    <r>
      <rPr>
        <b/>
        <sz val="11"/>
        <color theme="1"/>
        <rFont val="Arial"/>
        <family val="2"/>
      </rPr>
      <t xml:space="preserve">Se Calificara el limite adicional al basico. (Minimo $50.000.000 adicionales) </t>
    </r>
  </si>
  <si>
    <t xml:space="preserve">DEDUCIBLES </t>
  </si>
  <si>
    <t>500 Puntos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</si>
  <si>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 xml:space="preserve">Se califica el limite adicional al básico, mínimo ($100.000.000) adicional.
</t>
    </r>
  </si>
  <si>
    <t>UNIVERSIDAD DEL CAUCA Valor Asegurado $7.000.000.000</t>
  </si>
  <si>
    <t>Superior a 0 y hasta $30.000.000</t>
  </si>
  <si>
    <t>Superior a $30.000.000 y hasta  $60.000.000</t>
  </si>
  <si>
    <t>Superior a $60.000.000  y hasta $80.000.000</t>
  </si>
  <si>
    <t>Superior a 8% y hasta 10%</t>
  </si>
  <si>
    <t xml:space="preserve"> Superior a 10 % </t>
  </si>
  <si>
    <t>b) Evaluación del deducible Minimo:</t>
  </si>
  <si>
    <t>Superior a $0 y hasta $5.000.000</t>
  </si>
  <si>
    <t xml:space="preserve"> Evaluación de Mínimo……………………………………………..... (100 Puntos)</t>
  </si>
  <si>
    <t>Superior a $5.000.000 y hasta $10.000.000</t>
  </si>
  <si>
    <t xml:space="preserve">Ofrecimiento de limite adicional al básico. </t>
  </si>
  <si>
    <t>Básico Valor Asegurado $500.000.000</t>
  </si>
  <si>
    <t>GASTOS MEDICOS SIN APLICACIÓN DE DEDUCIBLES</t>
  </si>
  <si>
    <t>Superior a 1 SMMLV y hasta 2 SMMLV</t>
  </si>
  <si>
    <t>CASCO BARCO</t>
  </si>
  <si>
    <t xml:space="preserve">Accidentes personales para pasajeros amparando muerte accidental, incapacidad total y permanente, incapacidad temporal, gastos médicos y gastos funerarios. Sublímite 5smmlv por persona. </t>
  </si>
  <si>
    <t>Accidentes personales a tripulación  amparando muerte accidental, incapacidad total y permanente, incapacidad temporal, gastos médicos y gastos funerarios. Sublímite 5smmlv por persona.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</si>
  <si>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</si>
  <si>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</si>
  <si>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</si>
  <si>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</si>
  <si>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t>Superior a 0 % y hasta 5 % del valor de la pérdida</t>
  </si>
  <si>
    <t>100  Puntos</t>
  </si>
  <si>
    <t>Superior a 5 % y hasta  9,9 % del valor de la pérdida</t>
  </si>
  <si>
    <t>TODO RIESGO MAQUINARIA Y EQUIPO</t>
  </si>
  <si>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</si>
  <si>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t xml:space="preserve">a) Evaluación del deducible aplicable sobre el valor de la pérdida </t>
  </si>
  <si>
    <t>Evaluación de Porcentaje: ………………………………………………………... (100 Puntos)</t>
  </si>
  <si>
    <t>Superior a 4% y hasta 5%</t>
  </si>
  <si>
    <t>Superior a 0  y hasta  0,3 SMMLV</t>
  </si>
  <si>
    <t>Supeiror a 0,3  y hasta  0,5 SMMLV</t>
  </si>
  <si>
    <t>UNIDAD DE SALUD DE LA UNIVERSIDAD DEL CAUCA</t>
  </si>
  <si>
    <t xml:space="preserve"> CONDICIONES COMPLEMENTARIAS </t>
  </si>
  <si>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</si>
  <si>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</si>
  <si>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</si>
  <si>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</si>
  <si>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</si>
  <si>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</si>
  <si>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</si>
  <si>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t>a) Terremoto, temblor y erupción volcánica ……………………………………… 50  Puntos</t>
  </si>
  <si>
    <t>Superior a 0% y hasta 0,5% del valor de la pérdida</t>
  </si>
  <si>
    <t>Superior 0,5% y hasta 0,9 % del valor de la pérdida</t>
  </si>
  <si>
    <t>b) AMIT Y HMACCOP …………………….……………………………………………..50 Puntos</t>
  </si>
  <si>
    <t>Evaluación de Porcentaje: ……………………………...…………………... (25 Puntos)</t>
  </si>
  <si>
    <t>25 puntos</t>
  </si>
  <si>
    <t>15  Puntos</t>
  </si>
  <si>
    <t>Evaluación de Mínimo en SMMLV …………………..………...…………………... (25 Puntos)</t>
  </si>
  <si>
    <t>25  Puntos</t>
  </si>
  <si>
    <t>Superior a 0 SMMLV y hasta 2 SMMLV</t>
  </si>
  <si>
    <t>5  Puntos</t>
  </si>
  <si>
    <t>c)    Equipos eléctricos y electrónicos ……………………………………………...50 Puntos</t>
  </si>
  <si>
    <t>Superior a 0% y hasta  2,9 % del valor de la pérdida</t>
  </si>
  <si>
    <t>Superior a 2,9 % y  4,9 % del valor de la pérdida</t>
  </si>
  <si>
    <t>Superior a 0,2 SMMLV y hasta 0,4  SMMLV</t>
  </si>
  <si>
    <t>d) Rotura de maquinaria .…………………………………………………………….. 50 puntos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</si>
  <si>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</si>
  <si>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</si>
  <si>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</si>
  <si>
    <t xml:space="preserve">Bienes exentos de aplicación de deducible.Se califica el límite adicional al básico, (mínimo $1.000.000 adicional).
</t>
  </si>
  <si>
    <t>Superior a 0 % y hasta 10 % del valor de la pérdida</t>
  </si>
  <si>
    <t>Superior a 10 % y hasta  15 % del valor de la pérdida</t>
  </si>
  <si>
    <t>Superior a 2 SMMLV y hasta 5 SMMLV</t>
  </si>
  <si>
    <t>Superior a 0 % y hasta 3 % del valor de la pérdida</t>
  </si>
  <si>
    <t>Superior a 3 % y  hasta 5 % del valor de la pérdida</t>
  </si>
  <si>
    <t>2. Deducibles</t>
  </si>
  <si>
    <t>Tablas de calificación</t>
  </si>
  <si>
    <t>Incapacidad Total y Permanente por Accidente</t>
  </si>
  <si>
    <t>Invalidez Accidental y/o desmembración</t>
  </si>
  <si>
    <t>Rehabilitación integral por Invalidez</t>
  </si>
  <si>
    <t>Riesgo Biológico</t>
  </si>
  <si>
    <t>Gastos Médicos por accidente</t>
  </si>
  <si>
    <t>Gastos de Traslado por Eventos no Accidentales</t>
  </si>
  <si>
    <t>Gastos de Traslado por Accidente</t>
  </si>
  <si>
    <t>Muerte por cualquier causa,</t>
  </si>
  <si>
    <t>Enfermedades Graves</t>
  </si>
  <si>
    <t>PÓLIZA DE RESPONSABILIDAD PROFESIONAL POR PERDIDA DE DATOS</t>
  </si>
  <si>
    <t>OBSERVACION</t>
  </si>
  <si>
    <t>1. Condiciones</t>
  </si>
  <si>
    <t>Limite Superior a $10.000.000.000 y hasta $10.500.000.000  … 4 PUNTOS</t>
  </si>
  <si>
    <t>Limite Superior a $10.500.000.000 y hasta $11.000.000.000  … 10 PUNTOS</t>
  </si>
  <si>
    <t>Limite Superior a $11.000.000.000 y hasta $11.500.000.000  …20 PUNTOS</t>
  </si>
  <si>
    <r>
      <rPr>
        <b/>
        <sz val="11"/>
        <color indexed="8"/>
        <rFont val="Arial"/>
        <family val="2"/>
      </rPr>
      <t>Gastos de Investigación</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</si>
  <si>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de la Sociedad</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</si>
  <si>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Personal</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</si>
  <si>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Notificación &amp; Monitoreo</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</si>
  <si>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Datos Electrónicos</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</si>
  <si>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t>TOTAL PUNTOS CONDICIONES COMPLEMENTARIAS:</t>
  </si>
  <si>
    <t>a) PARA TODO Y CADA RECLAMO</t>
  </si>
  <si>
    <t>a) PARA TODO Y CADA RECLAMO (sin mínimo)        20 Puntos</t>
  </si>
  <si>
    <t>Evaluación de Porcentaje:</t>
  </si>
  <si>
    <t>Puntaje sobre el valor de la PERDIDA</t>
  </si>
  <si>
    <t>Sin Deducible</t>
  </si>
  <si>
    <t>Superior a $10.000.000 y hasta $15.000.000</t>
  </si>
  <si>
    <t>Superior a $15.000.000 y hasta $20.000.000</t>
  </si>
  <si>
    <t>Incremento del límite asegurado básico. 
Se Calificara el limite adicional al Básico.
Básico $8.000.000.000 toda y cada reclamo y en el agregado vigencia</t>
  </si>
  <si>
    <t>EVALUACIÓN CONDICIONES TÉCNICAS COMPLEMENTARIAS</t>
  </si>
  <si>
    <t>CONVOCATORIA PÚBLICA No.  10 DE 2023</t>
  </si>
  <si>
    <t>PROPONENTE 1 - LA PREVISORA S.A.</t>
  </si>
  <si>
    <t>OBSERVACIONES</t>
  </si>
  <si>
    <t>PUNTAJE</t>
  </si>
  <si>
    <t>TODA Y CADA PERDIDA …………………………..…(200 puntos)</t>
  </si>
  <si>
    <t>Evaluación de Porcentaje: ….. (200 Puntos)</t>
  </si>
  <si>
    <t>a) AMIT Y HMACCOP ………..200 Puntos</t>
  </si>
  <si>
    <t>RAMO</t>
  </si>
  <si>
    <t xml:space="preserve">CONDICIONES BASICAS </t>
  </si>
  <si>
    <t>GRUPO I</t>
  </si>
  <si>
    <t>CUMPLE</t>
  </si>
  <si>
    <t>GRUPO II</t>
  </si>
  <si>
    <t>CONSOLIDADO EVALUACION</t>
  </si>
  <si>
    <t>FACTOR A EVALUAR</t>
  </si>
  <si>
    <t>CAPACIDAD JURIDICA</t>
  </si>
  <si>
    <t>CAPACIDAD FINANCIERA</t>
  </si>
  <si>
    <t>FACTOR TÉCNICO</t>
  </si>
  <si>
    <t>400 Puntos</t>
  </si>
  <si>
    <t>TOTAL PUNTAJE:</t>
  </si>
  <si>
    <t>1000 Puntos</t>
  </si>
  <si>
    <t>CONVOCATORIA PÚBLICA No. 10 DE 2023</t>
  </si>
  <si>
    <t xml:space="preserve">NUMERAL </t>
  </si>
  <si>
    <t xml:space="preserve">OBSERVACIONES </t>
  </si>
  <si>
    <t>X</t>
  </si>
  <si>
    <t>NO APLICA</t>
  </si>
  <si>
    <t>Compromiso de Transparencia</t>
  </si>
  <si>
    <t>SI - se otorga $11.000.000 adicional al básico obligatorio</t>
  </si>
  <si>
    <t>PROPONENTE 1 - SEGUROS MUNDIAL</t>
  </si>
  <si>
    <t>PROPONENTE 2 - SEGUROS MUNDIAL</t>
  </si>
  <si>
    <t>SI - se otorga $5.000.000 adicional al básico obligatorio</t>
  </si>
  <si>
    <t>SI - se otorga $20.000.000 adicional al básico obligatorio</t>
  </si>
  <si>
    <t>SI- se otorga $30.000 adicional al básico obligatorio</t>
  </si>
  <si>
    <t>SI - se otorga $1.000.000 adicionales al básico obligatorio</t>
  </si>
  <si>
    <t>SI - se otorga 120 dias adicionales al básico obligatorio</t>
  </si>
  <si>
    <t>SI - se otorga 30 dias adicionales al básico obligatorio</t>
  </si>
  <si>
    <t>SI - se otorga anticipo de indemnización total del 90%</t>
  </si>
  <si>
    <t>SI - se otorga $2.000.000 adicional al básico obligatorio</t>
  </si>
  <si>
    <t>SI - se otorga $1.500.000 adicional al básico obligatorio</t>
  </si>
  <si>
    <t>SI - se otorga $3.000.000 adicional al básico obligatorio</t>
  </si>
  <si>
    <t>SI - se otorga $1.000.000 adicional al básico obligatorio</t>
  </si>
  <si>
    <t xml:space="preserve">OTORGA 10% </t>
  </si>
  <si>
    <t>OTORGA 4,9%</t>
  </si>
  <si>
    <t>OTORGA 0,99%</t>
  </si>
  <si>
    <t>OTORGA 5%</t>
  </si>
  <si>
    <t>SIN DEDUCIBLE</t>
  </si>
  <si>
    <t>OTORGA O,5 SMMLV</t>
  </si>
  <si>
    <t>OTORGA 0,5 SMMLV</t>
  </si>
  <si>
    <t>0TORGA $120.000.000</t>
  </si>
  <si>
    <t>OTORGA 10%</t>
  </si>
  <si>
    <t>OTORGA $10.000.000</t>
  </si>
  <si>
    <t>OTORGA 2SMMLV</t>
  </si>
  <si>
    <t>SE OTORGA 0,9</t>
  </si>
  <si>
    <t>SE OTORGA 15%</t>
  </si>
  <si>
    <t>SE OTORGA 5 SMMLV</t>
  </si>
  <si>
    <t xml:space="preserve">SE OTORGA 4,9% </t>
  </si>
  <si>
    <t>SE OTORGA 0,4 SMMLV</t>
  </si>
  <si>
    <t>SE OTORGA 5%</t>
  </si>
  <si>
    <t>SE OTORGA 0,5SMMLV</t>
  </si>
  <si>
    <t>SOAT</t>
  </si>
  <si>
    <t>GRUPO III</t>
  </si>
  <si>
    <t>GRUPO IV</t>
  </si>
  <si>
    <t>GRUPO V</t>
  </si>
  <si>
    <t>LA PREVISORA</t>
  </si>
  <si>
    <t>MUNDIAL DE SEGUROS</t>
  </si>
  <si>
    <t>PUNTOS</t>
  </si>
  <si>
    <t>NO  PRESENTO OFERTA</t>
  </si>
  <si>
    <t xml:space="preserve">PRIMA </t>
  </si>
  <si>
    <t>PRIMA</t>
  </si>
  <si>
    <t>PUNTAJE CONDICIONES COMPLEMENTARIAS
(300 puntos)</t>
  </si>
  <si>
    <t>PUNTAJE DEDUCIBLES 
(200 puntos)</t>
  </si>
  <si>
    <t>MENOR PRIMA
(400 puntos)</t>
  </si>
  <si>
    <t>SINIESTROS
(100 puntos)</t>
  </si>
  <si>
    <t>GRUPO</t>
  </si>
  <si>
    <t>LA PREVISORA S.A.</t>
  </si>
  <si>
    <t>COMPAÑÍA MUNDIAL DE SEGUROS S.A.</t>
  </si>
  <si>
    <t xml:space="preserve">Infidelidad y Riesgos Financieros </t>
  </si>
  <si>
    <t xml:space="preserve">Automoviles </t>
  </si>
  <si>
    <t>Casco Barco</t>
  </si>
  <si>
    <t>Todo Riesgo Maquinaria y Equipo</t>
  </si>
  <si>
    <t>Todo Riesgo Daño Material</t>
  </si>
  <si>
    <t>Responsabildiad Civil Extracontractual</t>
  </si>
  <si>
    <t>Manejo Global Entidades Oficiales</t>
  </si>
  <si>
    <t>Transporte de Valores</t>
  </si>
  <si>
    <t>Transporte de Mercancias</t>
  </si>
  <si>
    <t>R.C. Profesionales Médicos y Practicantes</t>
  </si>
  <si>
    <t>R. C. Clinicas y Hospitales</t>
  </si>
  <si>
    <t>R. C. Servidores Públicos</t>
  </si>
  <si>
    <t>% PONDERACIÓN</t>
  </si>
  <si>
    <t>Vida Grupo Empleados</t>
  </si>
  <si>
    <t>Vida Grupo Deudores (Reporte mensual)</t>
  </si>
  <si>
    <t>Cyber</t>
  </si>
  <si>
    <t>Accidentes Personales Estudiantes</t>
  </si>
  <si>
    <t>NO PRESENTO OFERTA</t>
  </si>
  <si>
    <t>FACTOR ECONÓMICO</t>
  </si>
  <si>
    <t>A- Menor Prima</t>
  </si>
  <si>
    <t>A-Menores Deducibles</t>
  </si>
  <si>
    <t>B-Clausulas y/o condiciones complementarias Calificables</t>
  </si>
  <si>
    <t>C-Atención, Trámite y pago de siniestros</t>
  </si>
  <si>
    <t>600 Puntos</t>
  </si>
  <si>
    <t>LA PREVISORA
GRUPO I</t>
  </si>
  <si>
    <t>EXPERIENCIA</t>
  </si>
  <si>
    <t>MUNDIAL
GRUPO II</t>
  </si>
  <si>
    <t>LA PREVISORA
GRUPO II</t>
  </si>
  <si>
    <t xml:space="preserve">TOTAL PUNTAJE DE LA OFERTA LA PREVISORA </t>
  </si>
  <si>
    <t>MUNDIAL
GRUPO III</t>
  </si>
  <si>
    <t>TOTAL PUNTAJE DE LA OFERTA SEGUROS MUNDIAL</t>
  </si>
  <si>
    <t>TOTAL PUNTAJE DE LA OFERTA LA PREVISORA</t>
  </si>
  <si>
    <t xml:space="preserve">TOTAL PUNTAJE DE LA OFERTA LA PREVISORA: </t>
  </si>
  <si>
    <t>RESUMEN EVALUACIÓN GRUPO No. I</t>
  </si>
  <si>
    <t>RESUMEN EVALUACIÓN GRUPO No. II</t>
  </si>
  <si>
    <t>RESUMEN EVALUACIÓN GRUPO No. III</t>
  </si>
  <si>
    <t>LA PREVISORA
GRUPO IV</t>
  </si>
  <si>
    <t>RESUMEN EVALUACIÓN GRUPO No. IV</t>
  </si>
  <si>
    <t>RESUMEN EVALUACIÓN GRUPO No. V</t>
  </si>
  <si>
    <t>TOTAL PUNTAJE DE LA OFERTA</t>
  </si>
  <si>
    <t>SE DECLARA DESIERTO ESTE GRUPO</t>
  </si>
  <si>
    <t>EVALUACIÓN ECONOMICA</t>
  </si>
  <si>
    <t xml:space="preserve">UNIVERSIDAD DEL CAUCA
VICERRECTORIA ADMINISTRATIVA
CONVOCATORIA PUBLICA No. 10 de 2023
INFORME DE EVALUACION DE OFERTAS
</t>
  </si>
  <si>
    <t xml:space="preserve">VERIFICACIÓN REQUISITOS JURIDICOS HABILITANTES - PROPONENTES </t>
  </si>
  <si>
    <t>OBJETO: LA UNIVERSIDAD DEL CAUCA ESTÁ INTERESADA EN SELECCIONAR UNA O VARIAS COMPAÑÍAS DE SEGUROS, DEBIDAMENTE AUTORIZADAS POR LA SUPERINTENDENCIA FINANCIERA DE COLOMBIA, PARA CONTRATAR LA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CONTRACTUAL O REGLAMENTARIA.</t>
  </si>
  <si>
    <t>ITEM</t>
  </si>
  <si>
    <t>PROPONENTES</t>
  </si>
  <si>
    <t>LA PREVISORA S.A COMPAÑÍA DE SEGUROS -  465 folios</t>
  </si>
  <si>
    <t>COMPAÑIA MUNDIAL DE SEGUROS SA -  263 folios</t>
  </si>
  <si>
    <t>REQUERIMIENTOS</t>
  </si>
  <si>
    <t>REQUISITOS DE CAPACIDAD JURIDICA</t>
  </si>
  <si>
    <t>CARTA DE PRESENTACIÓN DE LA PROPUESTA</t>
  </si>
  <si>
    <t>GARANTIA SERIEDAD DE LA OFERTA</t>
  </si>
  <si>
    <t>Poliza Expedida por Seguros Mundial No CCS-100020046</t>
  </si>
  <si>
    <t>Poliza Expedida por Segurexpo No 149211 - certificado  4110059205</t>
  </si>
  <si>
    <t>Certificado expedido por la Superintendencia Financiera de Colombia</t>
  </si>
  <si>
    <t>Certificado de existencia y representacion legal</t>
  </si>
  <si>
    <t>Autorización del órgano social.</t>
  </si>
  <si>
    <t>Copia de cedula del representante legal</t>
  </si>
  <si>
    <t>Documento de constitución del Consorcio o Unión Temporal.</t>
  </si>
  <si>
    <t>RUP - Registro Unico de Proponentes</t>
  </si>
  <si>
    <t xml:space="preserve">Registro Único Tributario Actualizado – RUT </t>
  </si>
  <si>
    <t>Certificación del cumplimiento de sus obligaciones con el Sistema Integral de Seguridad Social y Aportes Parafiscales.</t>
  </si>
  <si>
    <t>Paz y salvo expedido por la division de gestion financiera de la Universidad del Cauca</t>
  </si>
  <si>
    <t>Boletín de Responsabilidad Fiscal</t>
  </si>
  <si>
    <t>Certificado de Antecedentes Disciplinarios</t>
  </si>
  <si>
    <t>Certificado de Antecedentes Judiciales y RNMC</t>
  </si>
  <si>
    <t>CONCEPTO</t>
  </si>
  <si>
    <t>HABIL</t>
  </si>
  <si>
    <t>UNIVERSIDAD DEL CAUCA
VICERRECTORIA ADMINISTRATIVA
CONVOCATORIA PUBLICA No. 10 DE 2023
INFORME DE EVALUACIÓN DE OFERTAS</t>
  </si>
  <si>
    <t>EXPERIENCIA HABILITANTE</t>
  </si>
  <si>
    <t>LA PREVISORA S.A COMPAÑÍA DE SEGUROS</t>
  </si>
  <si>
    <t xml:space="preserve">GRUPO </t>
  </si>
  <si>
    <t>GRUPO 1, 2 y 4</t>
  </si>
  <si>
    <t>Cedenar</t>
  </si>
  <si>
    <t xml:space="preserve"> Valor Contrato $7.345.963.953</t>
  </si>
  <si>
    <t>Municipio de Puerto Gaitan</t>
  </si>
  <si>
    <t>x</t>
  </si>
  <si>
    <t xml:space="preserve"> Valor Contrato $2.085.809.912</t>
  </si>
  <si>
    <t>Empresa Ibaguereña de Acueducto y Alcantarillado S.A.</t>
  </si>
  <si>
    <t xml:space="preserve"> Valor Contrato $1.019.525.025</t>
  </si>
  <si>
    <t>RESULTADO</t>
  </si>
  <si>
    <t>SUBSANAR</t>
  </si>
  <si>
    <t>COMPAÑIA MUNDIAL DE SEGUROS SA</t>
  </si>
  <si>
    <t>GRUPO 2 y 3</t>
  </si>
  <si>
    <t>Procuraduria General de la Nación</t>
  </si>
  <si>
    <t xml:space="preserve"> Valor Contrato $3.126.425.987</t>
  </si>
  <si>
    <t>Asociación de Padres de Familia del Colegio Italiano Leonardo Da Vinci</t>
  </si>
  <si>
    <t xml:space="preserve"> Valor Contrato $462.585.950</t>
  </si>
  <si>
    <t>Centro de servicios Crediticios S.A.</t>
  </si>
  <si>
    <t xml:space="preserve"> Valor Contrato $367.590.001</t>
  </si>
  <si>
    <t>VERIFICACIÓN FINANCIERA</t>
  </si>
  <si>
    <t xml:space="preserve">CAPACIDAD FINANCIERA </t>
  </si>
  <si>
    <t>CAPITAL DE TRABAJO</t>
  </si>
  <si>
    <t>INDICE DE LIQUIDEZ</t>
  </si>
  <si>
    <t>INDICE DE ENDEUDAMIENTO</t>
  </si>
  <si>
    <t>RAZON DE COBERTURA DE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</si>
</sst>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3" formatCode="_-* #,##0.00_-;\-* #,##0.00_-;_-* &quot;-&quot;??_-;_-@_-"/>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 numFmtId="171" formatCode="General\ &quot;Puntos&quot;"/>
    <numFmt numFmtId="175" formatCode="_(* #,##0_);_(* \(#,##0\);_(* &quot;-&quot;??_);_(@_)"/>
    <numFmt numFmtId="180" formatCode="_(* #,##0.0_);_(* \(#,##0.0\);_(* &quot;-&quot;??_);_(@_)"/>
  </numFmts>
  <fonts count="54"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rgb="FFFF0000"/>
      <name val="Arial Narrow"/>
      <family val="2"/>
    </font>
    <font>
      <b/>
      <sz val="14"/>
      <name val="Arial"/>
      <family val="2"/>
    </font>
    <font>
      <sz val="12"/>
      <color theme="1"/>
      <name val="Calibri"/>
      <family val="2"/>
      <scheme val="minor"/>
    </font>
    <font>
      <sz val="11"/>
      <color rgb="FFFF0000"/>
      <name val="Arial"/>
      <family val="2"/>
    </font>
    <font>
      <b/>
      <sz val="12"/>
      <color theme="1"/>
      <name val="Arial"/>
      <family val="2"/>
    </font>
    <font>
      <sz val="11"/>
      <color indexed="12"/>
      <name val="Arial"/>
      <family val="2"/>
    </font>
    <font>
      <b/>
      <sz val="11"/>
      <color rgb="FF7030A0"/>
      <name val="Arial Narrow"/>
      <family val="2"/>
    </font>
    <font>
      <b/>
      <sz val="11"/>
      <color theme="1"/>
      <name val="Calibri"/>
      <family val="2"/>
      <scheme val="minor"/>
    </font>
    <font>
      <b/>
      <sz val="12"/>
      <name val="Calibri"/>
      <family val="2"/>
      <scheme val="minor"/>
    </font>
    <font>
      <b/>
      <sz val="10"/>
      <name val="Arial"/>
      <family val="2"/>
    </font>
    <font>
      <b/>
      <sz val="8"/>
      <name val="Arial"/>
      <family val="2"/>
    </font>
    <font>
      <b/>
      <sz val="14"/>
      <color theme="1"/>
      <name val="Arial"/>
      <family val="2"/>
    </font>
    <font>
      <b/>
      <sz val="14"/>
      <color theme="9" tint="-0.249977111117893"/>
      <name val="Calibri"/>
      <family val="2"/>
      <scheme val="minor"/>
    </font>
    <font>
      <b/>
      <sz val="12"/>
      <color theme="9" tint="-0.249977111117893"/>
      <name val="Calibri"/>
      <family val="2"/>
      <scheme val="minor"/>
    </font>
    <font>
      <b/>
      <sz val="11"/>
      <color theme="9" tint="-0.249977111117893"/>
      <name val="Calibri"/>
      <family val="2"/>
      <scheme val="minor"/>
    </font>
    <font>
      <b/>
      <sz val="10"/>
      <name val="Arial Narrow"/>
      <family val="2"/>
    </font>
    <font>
      <b/>
      <sz val="11"/>
      <color rgb="FF000000"/>
      <name val="Arial"/>
      <family val="2"/>
    </font>
    <font>
      <sz val="11"/>
      <color rgb="FF000000"/>
      <name val="Arial"/>
      <family val="2"/>
    </font>
    <font>
      <b/>
      <sz val="12"/>
      <name val="Arial"/>
      <family val="2"/>
    </font>
    <font>
      <b/>
      <sz val="13"/>
      <color theme="0"/>
      <name val="Arial Narrow"/>
      <family val="2"/>
    </font>
    <font>
      <b/>
      <sz val="14"/>
      <color theme="0"/>
      <name val="Arial Narrow"/>
      <family val="2"/>
    </font>
    <font>
      <b/>
      <sz val="16"/>
      <name val="Arial"/>
      <family val="2"/>
    </font>
    <font>
      <sz val="12"/>
      <name val="Arial"/>
      <family val="2"/>
    </font>
    <font>
      <sz val="12"/>
      <name val="Calibri"/>
      <family val="2"/>
      <scheme val="minor"/>
    </font>
    <font>
      <sz val="11"/>
      <name val="Calibri"/>
      <family val="2"/>
      <scheme val="minor"/>
    </font>
    <font>
      <b/>
      <sz val="11"/>
      <color theme="0"/>
      <name val="Arial Narrow"/>
      <family val="2"/>
    </font>
    <font>
      <b/>
      <sz val="14"/>
      <color theme="1"/>
      <name val="Calibri"/>
      <family val="2"/>
      <scheme val="minor"/>
    </font>
    <font>
      <sz val="10"/>
      <color theme="1"/>
      <name val="Calibri"/>
      <family val="2"/>
      <scheme val="minor"/>
    </font>
    <font>
      <sz val="10"/>
      <color theme="1"/>
      <name val="Arial"/>
      <family val="2"/>
    </font>
    <font>
      <b/>
      <sz val="12"/>
      <name val="Arial Narrow"/>
      <family val="2"/>
    </font>
    <font>
      <b/>
      <sz val="18"/>
      <color theme="9" tint="-0.249977111117893"/>
      <name val="Calibri"/>
      <family val="2"/>
      <scheme val="minor"/>
    </font>
    <font>
      <b/>
      <sz val="11"/>
      <color rgb="FFFF0000"/>
      <name val="Arial"/>
      <family val="2"/>
    </font>
    <font>
      <b/>
      <sz val="8"/>
      <color rgb="FFFF0000"/>
      <name val="Arial"/>
      <family val="2"/>
    </font>
    <font>
      <sz val="10"/>
      <name val="Arial Narrow"/>
      <family val="2"/>
    </font>
    <font>
      <b/>
      <sz val="12"/>
      <color rgb="FF002060"/>
      <name val="Arial"/>
      <family val="2"/>
    </font>
    <font>
      <sz val="12"/>
      <name val="Arial Narrow"/>
      <family val="2"/>
    </font>
  </fonts>
  <fills count="21">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indexed="9"/>
        <bgColor indexed="8"/>
      </patternFill>
    </fill>
    <fill>
      <patternFill patternType="solid">
        <fgColor rgb="FF00B0F0"/>
        <bgColor indexed="64"/>
      </patternFill>
    </fill>
    <fill>
      <patternFill patternType="solid">
        <fgColor rgb="FFFFFFFF"/>
        <bgColor indexed="64"/>
      </patternFill>
    </fill>
    <fill>
      <patternFill patternType="solid">
        <fgColor theme="4" tint="0.39997558519241921"/>
        <bgColor indexed="9"/>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92D050"/>
        <bgColor indexed="9"/>
      </patternFill>
    </fill>
    <fill>
      <patternFill patternType="solid">
        <fgColor rgb="FF00B0F0"/>
        <bgColor indexed="9"/>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6">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20" fillId="0" borderId="0"/>
    <xf numFmtId="0" fontId="4"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166" fontId="3" fillId="0" borderId="0" applyFont="0" applyFill="0" applyBorder="0" applyAlignment="0" applyProtection="0"/>
    <xf numFmtId="0" fontId="40" fillId="0" borderId="0"/>
  </cellStyleXfs>
  <cellXfs count="913">
    <xf numFmtId="0" fontId="0" fillId="0" borderId="0" xfId="0"/>
    <xf numFmtId="169" fontId="7" fillId="3"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7"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5"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0" fillId="0" borderId="1" xfId="0" applyBorder="1"/>
    <xf numFmtId="0" fontId="0" fillId="0" borderId="0" xfId="0" applyFont="1"/>
    <xf numFmtId="3" fontId="5" fillId="0" borderId="1" xfId="2" applyNumberFormat="1" applyFont="1" applyFill="1" applyBorder="1" applyAlignment="1">
      <alignment vertical="center"/>
    </xf>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1" fontId="5" fillId="0" borderId="1" xfId="2" applyNumberFormat="1" applyFont="1" applyFill="1" applyBorder="1" applyAlignment="1">
      <alignment vertical="center" wrapText="1"/>
    </xf>
    <xf numFmtId="0" fontId="5" fillId="0" borderId="0" xfId="0" applyFont="1" applyFill="1" applyBorder="1" applyAlignment="1">
      <alignment horizontal="left"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0" fillId="0" borderId="0" xfId="0" applyBorder="1"/>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7" fontId="6" fillId="5" borderId="2" xfId="6" applyNumberFormat="1" applyFont="1" applyFill="1" applyBorder="1" applyAlignment="1">
      <alignment horizontal="center" vertical="center" wrapText="1"/>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69" fontId="15" fillId="3"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justify" vertical="center" wrapText="1"/>
    </xf>
    <xf numFmtId="168"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7"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xf numFmtId="1" fontId="12" fillId="4" borderId="6" xfId="9" applyNumberFormat="1"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0" fontId="12" fillId="4" borderId="6" xfId="3" applyFont="1" applyFill="1" applyBorder="1" applyAlignment="1">
      <alignment horizontal="center" vertical="center" wrapText="1"/>
    </xf>
    <xf numFmtId="0" fontId="0" fillId="0" borderId="0" xfId="0"/>
    <xf numFmtId="0" fontId="1" fillId="0" borderId="0" xfId="0" applyFont="1"/>
    <xf numFmtId="0" fontId="4" fillId="0" borderId="1" xfId="0" applyFont="1" applyBorder="1"/>
    <xf numFmtId="0" fontId="1" fillId="0" borderId="1" xfId="0" applyFont="1" applyBorder="1"/>
    <xf numFmtId="0" fontId="12" fillId="0" borderId="0" xfId="1" applyNumberFormat="1" applyFont="1" applyFill="1" applyBorder="1" applyAlignment="1" applyProtection="1">
      <alignment horizontal="center" vertical="center" wrapText="1"/>
    </xf>
    <xf numFmtId="0" fontId="12" fillId="6" borderId="6" xfId="0" applyFont="1" applyFill="1" applyBorder="1" applyAlignment="1">
      <alignment horizontal="center" wrapText="1"/>
    </xf>
    <xf numFmtId="0" fontId="12" fillId="4" borderId="1" xfId="0" applyFont="1" applyFill="1" applyBorder="1" applyAlignment="1">
      <alignment horizontal="center" vertical="center"/>
    </xf>
    <xf numFmtId="0" fontId="1" fillId="0" borderId="6" xfId="0" applyFont="1" applyBorder="1" applyAlignment="1">
      <alignment horizontal="center" vertical="center" wrapText="1"/>
    </xf>
    <xf numFmtId="0" fontId="12" fillId="0" borderId="0" xfId="0" applyFont="1" applyAlignment="1">
      <alignment horizontal="justify" vertical="top" wrapText="1"/>
    </xf>
    <xf numFmtId="0" fontId="12" fillId="0" borderId="0" xfId="0" applyFont="1" applyAlignment="1">
      <alignment horizontal="center" vertical="center" wrapText="1"/>
    </xf>
    <xf numFmtId="0" fontId="10" fillId="3" borderId="0" xfId="10" applyFont="1" applyFill="1" applyAlignment="1">
      <alignment vertical="center" wrapText="1"/>
    </xf>
    <xf numFmtId="0" fontId="10" fillId="0" borderId="0" xfId="10" applyFont="1" applyAlignment="1">
      <alignment vertical="center" wrapText="1"/>
    </xf>
    <xf numFmtId="0" fontId="10" fillId="0" borderId="1" xfId="1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 fillId="0" borderId="1" xfId="0" applyFont="1" applyBorder="1" applyAlignment="1">
      <alignment horizontal="center" vertical="center" wrapText="1"/>
    </xf>
    <xf numFmtId="0" fontId="12" fillId="0" borderId="0" xfId="0" applyFont="1" applyAlignment="1">
      <alignment horizontal="center" wrapText="1"/>
    </xf>
    <xf numFmtId="9" fontId="10" fillId="0" borderId="0" xfId="0" applyNumberFormat="1" applyFont="1" applyAlignment="1">
      <alignment horizontal="left" vertical="center" wrapText="1"/>
    </xf>
    <xf numFmtId="0" fontId="21" fillId="0" borderId="0" xfId="22" applyFont="1" applyFill="1" applyAlignment="1">
      <alignment horizontal="justify" vertical="center" wrapText="1"/>
    </xf>
    <xf numFmtId="0" fontId="10" fillId="0" borderId="0" xfId="21" applyFont="1" applyAlignment="1">
      <alignment vertical="center" wrapText="1"/>
    </xf>
    <xf numFmtId="0" fontId="12" fillId="0" borderId="0" xfId="22" applyFont="1" applyFill="1" applyAlignment="1">
      <alignment horizontal="justify" vertical="center" wrapText="1"/>
    </xf>
    <xf numFmtId="0" fontId="2" fillId="5" borderId="1" xfId="22" applyFont="1" applyFill="1" applyBorder="1" applyAlignment="1">
      <alignment horizontal="center" vertical="center" wrapText="1"/>
    </xf>
    <xf numFmtId="0" fontId="1" fillId="0" borderId="0" xfId="22" applyFont="1" applyFill="1" applyAlignment="1">
      <alignment horizontal="justify" vertical="center" wrapText="1"/>
    </xf>
    <xf numFmtId="0" fontId="2" fillId="0" borderId="0" xfId="22" applyFont="1" applyFill="1" applyAlignment="1">
      <alignment horizontal="justify" vertical="center" wrapText="1"/>
    </xf>
    <xf numFmtId="0" fontId="16" fillId="4" borderId="1" xfId="0" applyFont="1" applyFill="1" applyBorder="1" applyAlignment="1">
      <alignment horizontal="justify" vertical="center" wrapText="1"/>
    </xf>
    <xf numFmtId="0" fontId="1" fillId="4" borderId="1" xfId="0" applyFont="1" applyFill="1" applyBorder="1" applyAlignment="1">
      <alignment horizontal="justify" vertical="center" wrapText="1"/>
    </xf>
    <xf numFmtId="0" fontId="10" fillId="0" borderId="0" xfId="0" applyFont="1" applyAlignment="1">
      <alignment horizontal="justify" vertical="center" wrapText="1"/>
    </xf>
    <xf numFmtId="0" fontId="10" fillId="0" borderId="1" xfId="0" applyFont="1" applyBorder="1"/>
    <xf numFmtId="0" fontId="21" fillId="0" borderId="0" xfId="22" applyFont="1" applyFill="1" applyBorder="1" applyAlignment="1">
      <alignment horizontal="justify" vertical="center" wrapText="1"/>
    </xf>
    <xf numFmtId="0" fontId="23" fillId="0" borderId="0" xfId="12" applyFont="1" applyAlignment="1">
      <alignment vertical="center" wrapText="1"/>
    </xf>
    <xf numFmtId="0" fontId="10" fillId="0" borderId="0" xfId="12" applyFont="1" applyAlignment="1">
      <alignment vertical="center" wrapText="1"/>
    </xf>
    <xf numFmtId="0" fontId="2" fillId="5" borderId="3" xfId="22" applyFont="1" applyFill="1" applyBorder="1" applyAlignment="1">
      <alignment horizontal="center" vertical="center" wrapText="1"/>
    </xf>
    <xf numFmtId="0" fontId="10" fillId="0" borderId="1" xfId="21" applyFont="1" applyBorder="1" applyAlignment="1">
      <alignment vertical="center" wrapText="1"/>
    </xf>
    <xf numFmtId="0" fontId="3" fillId="4" borderId="1" xfId="0" applyFont="1" applyFill="1" applyBorder="1" applyAlignment="1">
      <alignment horizontal="center" vertical="top" wrapText="1"/>
    </xf>
    <xf numFmtId="0" fontId="2" fillId="4" borderId="6" xfId="0" applyFont="1" applyFill="1" applyBorder="1" applyAlignment="1">
      <alignment horizontal="center" vertical="center"/>
    </xf>
    <xf numFmtId="0" fontId="16" fillId="4" borderId="12"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5" borderId="18" xfId="22" applyFont="1" applyFill="1" applyBorder="1" applyAlignment="1">
      <alignment vertical="center" wrapText="1"/>
    </xf>
    <xf numFmtId="171" fontId="2" fillId="5" borderId="36" xfId="22" applyNumberFormat="1" applyFont="1" applyFill="1" applyBorder="1" applyAlignment="1">
      <alignment horizontal="center" vertical="center" wrapText="1"/>
    </xf>
    <xf numFmtId="0" fontId="2" fillId="4" borderId="0" xfId="22" applyFont="1" applyFill="1" applyBorder="1" applyAlignment="1">
      <alignment vertical="center" wrapText="1"/>
    </xf>
    <xf numFmtId="171" fontId="2" fillId="4" borderId="0" xfId="22" applyNumberFormat="1" applyFont="1" applyFill="1" applyBorder="1" applyAlignment="1">
      <alignment horizontal="center" vertical="center" wrapText="1"/>
    </xf>
    <xf numFmtId="0" fontId="1" fillId="4" borderId="0" xfId="22" applyFont="1" applyFill="1" applyBorder="1" applyAlignment="1">
      <alignment vertical="center" wrapText="1"/>
    </xf>
    <xf numFmtId="4" fontId="2" fillId="4" borderId="0" xfId="22" applyNumberFormat="1" applyFont="1" applyFill="1" applyBorder="1" applyAlignment="1">
      <alignment horizontal="center" vertical="center" wrapText="1"/>
    </xf>
    <xf numFmtId="0" fontId="22" fillId="5" borderId="37" xfId="22" applyFont="1" applyFill="1" applyBorder="1" applyAlignment="1">
      <alignment vertical="center" wrapText="1"/>
    </xf>
    <xf numFmtId="0" fontId="1" fillId="0" borderId="22" xfId="22" applyFont="1" applyFill="1" applyBorder="1" applyAlignment="1">
      <alignment horizontal="left" vertical="top" wrapText="1" indent="1"/>
    </xf>
    <xf numFmtId="171" fontId="1" fillId="0" borderId="23" xfId="22" applyNumberFormat="1" applyFont="1" applyFill="1" applyBorder="1" applyAlignment="1">
      <alignment horizontal="center" vertical="top" wrapText="1"/>
    </xf>
    <xf numFmtId="0" fontId="1" fillId="0" borderId="0" xfId="22" applyFont="1" applyFill="1" applyBorder="1" applyAlignment="1">
      <alignment horizontal="left" vertical="top" wrapText="1" indent="1"/>
    </xf>
    <xf numFmtId="171" fontId="1" fillId="0" borderId="0" xfId="22" applyNumberFormat="1" applyFont="1" applyFill="1" applyBorder="1" applyAlignment="1">
      <alignment horizontal="center" vertical="top" wrapText="1"/>
    </xf>
    <xf numFmtId="0" fontId="2" fillId="0" borderId="0" xfId="22" applyFont="1" applyFill="1" applyBorder="1" applyAlignment="1">
      <alignment horizontal="left" vertical="top" wrapText="1"/>
    </xf>
    <xf numFmtId="171" fontId="2" fillId="0" borderId="0" xfId="22" applyNumberFormat="1" applyFont="1" applyFill="1" applyBorder="1" applyAlignment="1">
      <alignment horizontal="center" vertical="top" wrapText="1"/>
    </xf>
    <xf numFmtId="0" fontId="2" fillId="0" borderId="31" xfId="22" applyFont="1" applyFill="1" applyBorder="1" applyAlignment="1">
      <alignment horizontal="left" vertical="top" wrapText="1"/>
    </xf>
    <xf numFmtId="0" fontId="1" fillId="4" borderId="22" xfId="22" applyFont="1" applyFill="1" applyBorder="1" applyAlignment="1">
      <alignment horizontal="left" vertical="top" wrapText="1" indent="1"/>
    </xf>
    <xf numFmtId="0" fontId="21" fillId="0" borderId="22" xfId="22" applyFont="1" applyFill="1" applyBorder="1" applyAlignment="1">
      <alignment horizontal="justify" vertical="center" wrapText="1"/>
    </xf>
    <xf numFmtId="0" fontId="21" fillId="0" borderId="1" xfId="22" applyFont="1" applyFill="1" applyBorder="1" applyAlignment="1">
      <alignment horizontal="justify" vertical="center" wrapText="1"/>
    </xf>
    <xf numFmtId="0" fontId="21" fillId="0" borderId="23" xfId="22" applyFont="1" applyFill="1" applyBorder="1" applyAlignment="1">
      <alignment horizontal="justify" vertical="center" wrapText="1"/>
    </xf>
    <xf numFmtId="0" fontId="1" fillId="4" borderId="24" xfId="22" applyFont="1" applyFill="1" applyBorder="1" applyAlignment="1">
      <alignment horizontal="left" vertical="top" wrapText="1" indent="1"/>
    </xf>
    <xf numFmtId="0" fontId="21" fillId="0" borderId="24" xfId="22" applyFont="1" applyFill="1" applyBorder="1" applyAlignment="1">
      <alignment horizontal="justify" vertical="center" wrapText="1"/>
    </xf>
    <xf numFmtId="0" fontId="21" fillId="0" borderId="25" xfId="22" applyFont="1" applyFill="1" applyBorder="1" applyAlignment="1">
      <alignment horizontal="justify" vertical="center" wrapText="1"/>
    </xf>
    <xf numFmtId="0" fontId="21" fillId="0" borderId="26" xfId="22" applyFont="1" applyFill="1" applyBorder="1" applyAlignment="1">
      <alignment horizontal="justify" vertical="center" wrapText="1"/>
    </xf>
    <xf numFmtId="0" fontId="1" fillId="0" borderId="0" xfId="22" applyFont="1" applyFill="1" applyBorder="1" applyAlignment="1">
      <alignment horizontal="left" vertical="top" wrapText="1"/>
    </xf>
    <xf numFmtId="0" fontId="14" fillId="0" borderId="0" xfId="1" applyNumberFormat="1" applyFont="1" applyFill="1" applyBorder="1" applyAlignment="1" applyProtection="1">
      <alignment horizontal="center" wrapText="1"/>
    </xf>
    <xf numFmtId="0" fontId="14" fillId="0" borderId="0" xfId="1" applyNumberFormat="1" applyFont="1" applyFill="1" applyBorder="1" applyAlignment="1" applyProtection="1">
      <alignment horizontal="center" wrapText="1"/>
    </xf>
    <xf numFmtId="0" fontId="14" fillId="0" borderId="0" xfId="1" applyNumberFormat="1" applyFont="1" applyFill="1" applyBorder="1" applyAlignment="1" applyProtection="1">
      <alignment horizontal="center" vertical="center" wrapText="1"/>
    </xf>
    <xf numFmtId="0" fontId="12" fillId="0" borderId="0" xfId="1" applyNumberFormat="1" applyFont="1" applyFill="1" applyBorder="1" applyAlignment="1" applyProtection="1">
      <alignment horizontal="center" vertical="center" wrapText="1"/>
    </xf>
    <xf numFmtId="0" fontId="14" fillId="0" borderId="0" xfId="1" applyNumberFormat="1" applyFont="1" applyFill="1" applyBorder="1" applyAlignment="1" applyProtection="1">
      <alignment wrapText="1"/>
    </xf>
    <xf numFmtId="0" fontId="12" fillId="9" borderId="1" xfId="0" applyFont="1" applyFill="1" applyBorder="1" applyAlignment="1">
      <alignment horizontal="center" vertical="center"/>
    </xf>
    <xf numFmtId="0" fontId="12" fillId="9" borderId="42" xfId="0" applyFont="1" applyFill="1" applyBorder="1" applyAlignment="1">
      <alignment horizontal="center" vertical="center"/>
    </xf>
    <xf numFmtId="0" fontId="12" fillId="9" borderId="12" xfId="0" applyFont="1" applyFill="1" applyBorder="1" applyAlignment="1">
      <alignment horizontal="center" vertical="center"/>
    </xf>
    <xf numFmtId="0" fontId="5" fillId="4" borderId="0" xfId="0" applyFont="1" applyFill="1" applyBorder="1" applyAlignment="1">
      <alignment horizontal="center" vertical="center" wrapText="1"/>
    </xf>
    <xf numFmtId="0" fontId="4" fillId="4" borderId="0" xfId="0" applyFont="1" applyFill="1" applyBorder="1"/>
    <xf numFmtId="0" fontId="12" fillId="9" borderId="12" xfId="0" applyFont="1" applyFill="1" applyBorder="1" applyAlignment="1">
      <alignment horizontal="center" vertical="center"/>
    </xf>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12" fillId="9" borderId="1" xfId="0" applyFont="1" applyFill="1" applyBorder="1" applyAlignment="1">
      <alignment horizontal="center" vertical="center"/>
    </xf>
    <xf numFmtId="0" fontId="12" fillId="9" borderId="22" xfId="0" applyFont="1" applyFill="1" applyBorder="1" applyAlignment="1">
      <alignment horizontal="center" vertical="center"/>
    </xf>
    <xf numFmtId="0" fontId="14" fillId="0" borderId="0" xfId="1" applyNumberFormat="1" applyFont="1" applyFill="1" applyBorder="1" applyAlignment="1" applyProtection="1">
      <alignment vertical="center" wrapText="1"/>
    </xf>
    <xf numFmtId="0" fontId="5" fillId="4" borderId="0" xfId="0" applyFont="1" applyFill="1" applyBorder="1" applyAlignment="1">
      <alignment vertical="center" wrapText="1"/>
    </xf>
    <xf numFmtId="0" fontId="12" fillId="10" borderId="1" xfId="0" applyFont="1" applyFill="1" applyBorder="1" applyAlignment="1">
      <alignment horizontal="center" vertical="center"/>
    </xf>
    <xf numFmtId="0" fontId="13" fillId="0" borderId="11" xfId="1" applyNumberFormat="1" applyFont="1" applyFill="1" applyBorder="1" applyAlignment="1" applyProtection="1">
      <alignment vertical="center" wrapText="1"/>
    </xf>
    <xf numFmtId="0" fontId="5" fillId="4" borderId="0" xfId="0" applyFont="1" applyFill="1" applyBorder="1" applyAlignment="1">
      <alignment horizontal="left" vertical="center" wrapText="1"/>
    </xf>
    <xf numFmtId="0" fontId="12" fillId="0" borderId="0" xfId="1" applyNumberFormat="1" applyFont="1" applyFill="1" applyBorder="1" applyAlignment="1" applyProtection="1">
      <alignment vertical="center" wrapText="1"/>
    </xf>
    <xf numFmtId="0" fontId="1" fillId="0" borderId="0" xfId="0" applyFont="1" applyAlignment="1">
      <alignment horizontal="center"/>
    </xf>
    <xf numFmtId="0" fontId="12" fillId="0" borderId="1" xfId="7" applyFont="1" applyFill="1" applyBorder="1" applyAlignment="1">
      <alignment vertical="top" wrapText="1"/>
    </xf>
    <xf numFmtId="0" fontId="10" fillId="0" borderId="1" xfId="1" applyFont="1" applyFill="1" applyBorder="1" applyAlignment="1">
      <alignment wrapText="1"/>
    </xf>
    <xf numFmtId="171" fontId="10" fillId="0" borderId="1" xfId="1" applyNumberFormat="1" applyFont="1" applyFill="1" applyBorder="1" applyAlignment="1">
      <alignment vertical="top" wrapText="1"/>
    </xf>
    <xf numFmtId="171" fontId="12" fillId="0" borderId="3" xfId="1" applyNumberFormat="1" applyFont="1" applyFill="1" applyBorder="1" applyAlignment="1">
      <alignment vertical="top" wrapText="1"/>
    </xf>
    <xf numFmtId="171" fontId="12" fillId="0" borderId="4" xfId="1" applyNumberFormat="1" applyFont="1" applyFill="1" applyBorder="1" applyAlignment="1">
      <alignment vertical="top" wrapText="1"/>
    </xf>
    <xf numFmtId="0" fontId="12" fillId="4" borderId="0" xfId="0" applyFont="1" applyFill="1" applyBorder="1" applyAlignment="1">
      <alignment vertical="center" wrapText="1"/>
    </xf>
    <xf numFmtId="0" fontId="19" fillId="0" borderId="0" xfId="1" applyNumberFormat="1" applyFont="1" applyFill="1" applyBorder="1" applyAlignment="1" applyProtection="1">
      <alignment horizontal="center" wrapText="1"/>
    </xf>
    <xf numFmtId="0" fontId="10" fillId="0" borderId="1" xfId="0" applyFont="1" applyFill="1" applyBorder="1" applyAlignment="1">
      <alignment vertical="center" wrapText="1"/>
    </xf>
    <xf numFmtId="0" fontId="28" fillId="7"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1" xfId="1" applyNumberFormat="1" applyFont="1" applyFill="1" applyBorder="1" applyAlignment="1" applyProtection="1">
      <alignment vertical="center" wrapText="1"/>
    </xf>
    <xf numFmtId="0" fontId="1" fillId="0" borderId="0" xfId="0" applyFont="1" applyBorder="1"/>
    <xf numFmtId="0" fontId="12" fillId="0" borderId="0" xfId="1" applyNumberFormat="1" applyFont="1" applyFill="1" applyBorder="1" applyAlignment="1" applyProtection="1">
      <alignment wrapText="1"/>
    </xf>
    <xf numFmtId="0" fontId="12" fillId="0" borderId="0" xfId="0" applyFont="1" applyBorder="1" applyAlignment="1">
      <alignment vertical="center" wrapText="1"/>
    </xf>
    <xf numFmtId="171" fontId="1" fillId="4" borderId="3" xfId="22" applyNumberFormat="1" applyFont="1" applyFill="1" applyBorder="1" applyAlignment="1">
      <alignment horizontal="center" vertical="top" wrapText="1"/>
    </xf>
    <xf numFmtId="171" fontId="1" fillId="0" borderId="3" xfId="22" applyNumberFormat="1" applyFont="1" applyFill="1" applyBorder="1" applyAlignment="1">
      <alignment horizontal="center" vertical="top" wrapText="1"/>
    </xf>
    <xf numFmtId="171" fontId="1" fillId="0" borderId="47" xfId="22" applyNumberFormat="1" applyFont="1" applyFill="1" applyBorder="1" applyAlignment="1">
      <alignment horizontal="center" vertical="top" wrapText="1"/>
    </xf>
    <xf numFmtId="0" fontId="21" fillId="0" borderId="31" xfId="22" applyFont="1" applyFill="1" applyBorder="1" applyAlignment="1">
      <alignment horizontal="justify" vertical="center" wrapText="1"/>
    </xf>
    <xf numFmtId="0" fontId="21" fillId="0" borderId="32" xfId="22" applyFont="1" applyFill="1" applyBorder="1" applyAlignment="1">
      <alignment horizontal="justify" vertical="center" wrapText="1"/>
    </xf>
    <xf numFmtId="0" fontId="21" fillId="0" borderId="45" xfId="22" applyFont="1" applyFill="1" applyBorder="1" applyAlignment="1">
      <alignment horizontal="justify" vertical="center" wrapText="1"/>
    </xf>
    <xf numFmtId="171" fontId="2" fillId="0" borderId="33" xfId="22" applyNumberFormat="1" applyFont="1" applyFill="1" applyBorder="1" applyAlignment="1">
      <alignment horizontal="center" vertical="top" wrapText="1"/>
    </xf>
    <xf numFmtId="0" fontId="12" fillId="10" borderId="32" xfId="0" applyFont="1" applyFill="1" applyBorder="1" applyAlignment="1">
      <alignment horizontal="center" vertical="center"/>
    </xf>
    <xf numFmtId="0" fontId="12" fillId="10" borderId="45" xfId="0" applyFont="1" applyFill="1" applyBorder="1" applyAlignment="1">
      <alignment horizontal="center" vertical="center"/>
    </xf>
    <xf numFmtId="0" fontId="12" fillId="10" borderId="24" xfId="0" applyFont="1" applyFill="1" applyBorder="1" applyAlignment="1">
      <alignment horizontal="center" vertical="center"/>
    </xf>
    <xf numFmtId="0" fontId="12" fillId="10" borderId="25" xfId="0" applyFont="1" applyFill="1" applyBorder="1" applyAlignment="1">
      <alignment horizontal="center" vertical="center"/>
    </xf>
    <xf numFmtId="0" fontId="12" fillId="10" borderId="26" xfId="0" applyFont="1" applyFill="1" applyBorder="1" applyAlignment="1">
      <alignment horizontal="center" vertical="center"/>
    </xf>
    <xf numFmtId="0" fontId="31" fillId="0" borderId="0" xfId="1" applyNumberFormat="1" applyFont="1" applyFill="1" applyBorder="1" applyAlignment="1" applyProtection="1">
      <alignment horizontal="center" vertical="center" wrapText="1"/>
    </xf>
    <xf numFmtId="0" fontId="6" fillId="0" borderId="0" xfId="23" applyFont="1"/>
    <xf numFmtId="0" fontId="31" fillId="0" borderId="0" xfId="1" applyNumberFormat="1" applyFont="1" applyFill="1" applyBorder="1" applyAlignment="1" applyProtection="1">
      <alignment horizontal="center" wrapText="1"/>
    </xf>
    <xf numFmtId="0" fontId="31" fillId="0" borderId="0" xfId="1" applyNumberFormat="1" applyFont="1" applyFill="1" applyBorder="1" applyAlignment="1" applyProtection="1">
      <alignment horizontal="center" vertical="top" wrapText="1"/>
    </xf>
    <xf numFmtId="0" fontId="6" fillId="3" borderId="0" xfId="23" applyFont="1" applyFill="1"/>
    <xf numFmtId="0" fontId="6" fillId="0" borderId="0" xfId="23" applyFont="1" applyAlignment="1">
      <alignment horizontal="center"/>
    </xf>
    <xf numFmtId="0" fontId="6" fillId="4" borderId="0" xfId="23" applyFont="1" applyFill="1"/>
    <xf numFmtId="0" fontId="31" fillId="0" borderId="0" xfId="1" applyNumberFormat="1" applyFont="1" applyFill="1" applyBorder="1" applyAlignment="1" applyProtection="1">
      <alignment vertical="center" wrapText="1"/>
    </xf>
    <xf numFmtId="0" fontId="31" fillId="0" borderId="0" xfId="1" applyNumberFormat="1" applyFont="1" applyFill="1" applyBorder="1" applyAlignment="1" applyProtection="1">
      <alignment vertical="top" wrapText="1"/>
    </xf>
    <xf numFmtId="0" fontId="0" fillId="0" borderId="0" xfId="0" applyAlignment="1">
      <alignment wrapText="1"/>
    </xf>
    <xf numFmtId="175" fontId="12" fillId="11" borderId="36" xfId="2" applyNumberFormat="1" applyFont="1" applyFill="1" applyBorder="1" applyAlignment="1">
      <alignment horizontal="center" vertical="center" wrapText="1"/>
    </xf>
    <xf numFmtId="1" fontId="38" fillId="2" borderId="28" xfId="23" applyNumberFormat="1" applyFont="1" applyFill="1" applyBorder="1" applyAlignment="1">
      <alignment horizontal="center" vertical="center"/>
    </xf>
    <xf numFmtId="0" fontId="39" fillId="4" borderId="0" xfId="25" applyFont="1" applyFill="1" applyAlignment="1">
      <alignment horizontal="center" vertical="center" wrapText="1"/>
    </xf>
    <xf numFmtId="0" fontId="26" fillId="0" borderId="22" xfId="0" applyFont="1" applyBorder="1" applyAlignment="1" applyProtection="1">
      <alignment horizontal="center" vertical="center" wrapText="1"/>
      <protection hidden="1"/>
    </xf>
    <xf numFmtId="0" fontId="41" fillId="0" borderId="1" xfId="0" applyFont="1" applyBorder="1" applyAlignment="1">
      <alignment horizontal="center" vertical="center" wrapText="1"/>
    </xf>
    <xf numFmtId="0" fontId="27" fillId="0" borderId="0" xfId="0" applyFont="1" applyAlignment="1">
      <alignment horizontal="center" vertical="center" wrapText="1"/>
    </xf>
    <xf numFmtId="0" fontId="3" fillId="0" borderId="0" xfId="0" applyFont="1"/>
    <xf numFmtId="0" fontId="3" fillId="0" borderId="0" xfId="0" applyFont="1" applyAlignment="1" applyProtection="1">
      <alignment horizontal="center"/>
      <protection hidden="1"/>
    </xf>
    <xf numFmtId="0" fontId="27" fillId="0" borderId="0" xfId="0" applyFont="1" applyAlignment="1">
      <alignment horizontal="center"/>
    </xf>
    <xf numFmtId="0" fontId="3" fillId="0" borderId="0" xfId="0" applyFont="1" applyAlignment="1" applyProtection="1">
      <alignment horizontal="left" vertical="center" wrapText="1"/>
      <protection hidden="1"/>
    </xf>
    <xf numFmtId="0" fontId="3" fillId="0" borderId="0" xfId="0" applyFont="1" applyAlignment="1" applyProtection="1">
      <alignment horizontal="justify" vertical="top" wrapText="1"/>
      <protection hidden="1"/>
    </xf>
    <xf numFmtId="0" fontId="27" fillId="0" borderId="0" xfId="0" applyFont="1" applyAlignment="1" applyProtection="1">
      <alignment horizontal="center"/>
      <protection hidden="1"/>
    </xf>
    <xf numFmtId="0" fontId="3" fillId="0" borderId="0" xfId="0" applyFont="1" applyAlignment="1" applyProtection="1">
      <alignment horizontal="justify" vertical="justify" wrapText="1"/>
      <protection hidden="1"/>
    </xf>
    <xf numFmtId="0" fontId="0" fillId="0" borderId="0" xfId="0" applyAlignment="1">
      <alignment horizontal="justify" vertical="justify" wrapText="1"/>
    </xf>
    <xf numFmtId="0" fontId="12" fillId="13" borderId="1" xfId="0" applyFont="1" applyFill="1" applyBorder="1" applyAlignment="1">
      <alignment horizontal="center" vertical="center"/>
    </xf>
    <xf numFmtId="0" fontId="5" fillId="0" borderId="0" xfId="5" applyFont="1" applyFill="1" applyAlignment="1">
      <alignment vertical="center" wrapText="1"/>
    </xf>
    <xf numFmtId="0" fontId="25" fillId="0" borderId="1" xfId="0" applyFont="1" applyBorder="1" applyAlignment="1">
      <alignment horizontal="center"/>
    </xf>
    <xf numFmtId="0" fontId="5" fillId="3" borderId="1" xfId="5" applyFont="1" applyFill="1" applyBorder="1" applyAlignment="1">
      <alignment horizontal="center" vertical="center" wrapText="1"/>
    </xf>
    <xf numFmtId="3" fontId="12" fillId="4" borderId="3" xfId="6" applyNumberFormat="1" applyFont="1" applyFill="1" applyBorder="1" applyAlignment="1">
      <alignment horizontal="center" vertical="center" wrapText="1"/>
    </xf>
    <xf numFmtId="0" fontId="25" fillId="0" borderId="31" xfId="0" applyFont="1" applyBorder="1" applyAlignment="1">
      <alignment horizontal="center"/>
    </xf>
    <xf numFmtId="0" fontId="4" fillId="0" borderId="32" xfId="0" applyFont="1" applyBorder="1"/>
    <xf numFmtId="0" fontId="6" fillId="3" borderId="32" xfId="5" applyFont="1" applyFill="1" applyBorder="1" applyAlignment="1">
      <alignment vertical="center" wrapText="1"/>
    </xf>
    <xf numFmtId="0" fontId="6" fillId="3" borderId="45" xfId="5" applyFont="1" applyFill="1" applyBorder="1" applyAlignment="1">
      <alignment vertical="center" wrapText="1"/>
    </xf>
    <xf numFmtId="0" fontId="25" fillId="0" borderId="22" xfId="0" applyFont="1" applyBorder="1" applyAlignment="1">
      <alignment horizontal="center"/>
    </xf>
    <xf numFmtId="0" fontId="6" fillId="3" borderId="23" xfId="5" applyFont="1" applyFill="1" applyBorder="1" applyAlignment="1">
      <alignment vertical="center" wrapText="1"/>
    </xf>
    <xf numFmtId="0" fontId="5" fillId="3" borderId="22" xfId="5" applyFont="1" applyFill="1" applyBorder="1" applyAlignment="1">
      <alignment horizontal="center" vertical="center" wrapText="1"/>
    </xf>
    <xf numFmtId="0" fontId="5" fillId="3" borderId="24" xfId="5" applyFont="1" applyFill="1" applyBorder="1" applyAlignment="1">
      <alignment horizontal="center" vertical="center" wrapText="1"/>
    </xf>
    <xf numFmtId="0" fontId="6" fillId="3" borderId="25" xfId="5" applyFont="1" applyFill="1" applyBorder="1" applyAlignment="1">
      <alignment vertical="center" wrapText="1"/>
    </xf>
    <xf numFmtId="0" fontId="6" fillId="3" borderId="26" xfId="5" applyFont="1" applyFill="1" applyBorder="1" applyAlignment="1">
      <alignment vertical="center" wrapText="1"/>
    </xf>
    <xf numFmtId="0" fontId="12" fillId="13" borderId="22" xfId="0" applyFont="1" applyFill="1" applyBorder="1" applyAlignment="1">
      <alignment horizontal="center" vertical="center"/>
    </xf>
    <xf numFmtId="3" fontId="12" fillId="4" borderId="3" xfId="5" applyNumberFormat="1" applyFont="1" applyFill="1" applyBorder="1" applyAlignment="1">
      <alignment horizontal="center" vertical="center" wrapText="1"/>
    </xf>
    <xf numFmtId="0" fontId="12" fillId="10" borderId="22" xfId="0" applyFont="1" applyFill="1" applyBorder="1" applyAlignment="1">
      <alignment horizontal="center" vertical="center"/>
    </xf>
    <xf numFmtId="0" fontId="6" fillId="3" borderId="22" xfId="5" applyFont="1" applyFill="1" applyBorder="1" applyAlignment="1">
      <alignment vertical="center" wrapText="1"/>
    </xf>
    <xf numFmtId="0" fontId="6" fillId="3" borderId="24" xfId="5" applyFont="1" applyFill="1" applyBorder="1" applyAlignment="1">
      <alignment vertical="center" wrapText="1"/>
    </xf>
    <xf numFmtId="0" fontId="5" fillId="3" borderId="25" xfId="5" applyFont="1" applyFill="1" applyBorder="1" applyAlignment="1">
      <alignment horizontal="center" vertical="center" wrapText="1"/>
    </xf>
    <xf numFmtId="0" fontId="6" fillId="3" borderId="23" xfId="5" applyFont="1" applyFill="1" applyBorder="1" applyAlignment="1">
      <alignment horizontal="center" vertical="center" wrapText="1"/>
    </xf>
    <xf numFmtId="0" fontId="5" fillId="0" borderId="1" xfId="5" applyFont="1" applyFill="1" applyBorder="1" applyAlignment="1">
      <alignment horizontal="center" vertical="center" wrapText="1"/>
    </xf>
    <xf numFmtId="0" fontId="6" fillId="3" borderId="12" xfId="5" applyFont="1" applyFill="1" applyBorder="1" applyAlignment="1">
      <alignment vertical="center" wrapText="1"/>
    </xf>
    <xf numFmtId="0" fontId="6" fillId="3" borderId="46" xfId="5" applyFont="1" applyFill="1" applyBorder="1" applyAlignment="1">
      <alignment vertical="center" wrapText="1"/>
    </xf>
    <xf numFmtId="0" fontId="5" fillId="13" borderId="37" xfId="5" applyFont="1" applyFill="1" applyBorder="1" applyAlignment="1">
      <alignment vertical="center" wrapText="1"/>
    </xf>
    <xf numFmtId="0" fontId="5" fillId="13" borderId="36" xfId="5" applyFont="1" applyFill="1" applyBorder="1" applyAlignment="1">
      <alignment vertical="center" wrapText="1"/>
    </xf>
    <xf numFmtId="0" fontId="6" fillId="3" borderId="46" xfId="5" applyFont="1" applyFill="1" applyBorder="1" applyAlignment="1">
      <alignment horizontal="center" vertical="center" wrapText="1"/>
    </xf>
    <xf numFmtId="0" fontId="5" fillId="9" borderId="37" xfId="5" applyFont="1" applyFill="1" applyBorder="1" applyAlignment="1">
      <alignment vertical="center" wrapText="1"/>
    </xf>
    <xf numFmtId="0" fontId="5" fillId="9" borderId="36" xfId="5" applyFont="1" applyFill="1" applyBorder="1" applyAlignment="1">
      <alignment vertical="center" wrapText="1"/>
    </xf>
    <xf numFmtId="0" fontId="12" fillId="13" borderId="24" xfId="0" applyFont="1" applyFill="1" applyBorder="1" applyAlignment="1">
      <alignment horizontal="center" vertical="center"/>
    </xf>
    <xf numFmtId="0" fontId="12" fillId="13" borderId="25" xfId="0" applyFont="1" applyFill="1" applyBorder="1" applyAlignment="1">
      <alignment horizontal="center" vertical="center"/>
    </xf>
    <xf numFmtId="0" fontId="12" fillId="13" borderId="26" xfId="0" applyFont="1" applyFill="1" applyBorder="1" applyAlignment="1">
      <alignment horizontal="center" vertical="center"/>
    </xf>
    <xf numFmtId="0" fontId="4" fillId="0" borderId="6" xfId="0" applyFont="1" applyBorder="1"/>
    <xf numFmtId="3" fontId="12" fillId="0" borderId="3" xfId="5" applyNumberFormat="1" applyFont="1" applyFill="1" applyBorder="1" applyAlignment="1">
      <alignment horizontal="center" vertical="center" wrapText="1"/>
    </xf>
    <xf numFmtId="0" fontId="5" fillId="9" borderId="53" xfId="5" applyFont="1" applyFill="1" applyBorder="1" applyAlignment="1">
      <alignment vertical="center" wrapText="1"/>
    </xf>
    <xf numFmtId="0" fontId="5" fillId="9" borderId="54" xfId="5" applyFont="1" applyFill="1" applyBorder="1" applyAlignment="1">
      <alignment vertical="center" wrapText="1"/>
    </xf>
    <xf numFmtId="0" fontId="4" fillId="0" borderId="31" xfId="0" applyFont="1" applyBorder="1"/>
    <xf numFmtId="0" fontId="25" fillId="0" borderId="32" xfId="0" applyFont="1" applyBorder="1" applyAlignment="1">
      <alignment horizontal="center"/>
    </xf>
    <xf numFmtId="0" fontId="6" fillId="0" borderId="22" xfId="5" applyFont="1" applyFill="1" applyBorder="1" applyAlignment="1">
      <alignment vertical="center" wrapText="1"/>
    </xf>
    <xf numFmtId="0" fontId="5" fillId="13" borderId="53" xfId="5" applyFont="1" applyFill="1" applyBorder="1" applyAlignment="1">
      <alignment vertical="center" wrapText="1"/>
    </xf>
    <xf numFmtId="0" fontId="5" fillId="13" borderId="54" xfId="5" applyFont="1" applyFill="1" applyBorder="1" applyAlignment="1">
      <alignment vertical="center" wrapText="1"/>
    </xf>
    <xf numFmtId="0" fontId="5" fillId="0" borderId="22" xfId="5" applyFont="1" applyFill="1" applyBorder="1" applyAlignment="1">
      <alignment horizontal="center" vertical="center" wrapText="1"/>
    </xf>
    <xf numFmtId="0" fontId="1" fillId="4" borderId="10" xfId="0" applyFont="1" applyFill="1" applyBorder="1" applyAlignment="1">
      <alignment horizontal="center" vertical="center" wrapText="1"/>
    </xf>
    <xf numFmtId="0" fontId="25" fillId="0" borderId="25" xfId="0" applyFont="1" applyBorder="1" applyAlignment="1">
      <alignment horizontal="center"/>
    </xf>
    <xf numFmtId="0" fontId="4" fillId="0" borderId="12" xfId="0" applyFont="1" applyBorder="1"/>
    <xf numFmtId="0" fontId="4" fillId="0" borderId="46" xfId="0" applyFont="1" applyBorder="1"/>
    <xf numFmtId="0" fontId="4" fillId="0" borderId="24" xfId="0" applyFont="1" applyBorder="1" applyAlignment="1">
      <alignment horizontal="center"/>
    </xf>
    <xf numFmtId="0" fontId="44" fillId="9" borderId="28" xfId="0" applyFont="1" applyFill="1" applyBorder="1"/>
    <xf numFmtId="0" fontId="25" fillId="0" borderId="1" xfId="0" applyFont="1" applyBorder="1" applyAlignment="1">
      <alignment horizontal="center" vertical="center"/>
    </xf>
    <xf numFmtId="0" fontId="4" fillId="0" borderId="1" xfId="0" applyFont="1" applyBorder="1" applyAlignment="1">
      <alignment vertical="center"/>
    </xf>
    <xf numFmtId="14" fontId="4" fillId="0" borderId="1" xfId="0" applyNumberFormat="1" applyFont="1" applyBorder="1" applyAlignment="1">
      <alignment vertical="center"/>
    </xf>
    <xf numFmtId="14" fontId="4" fillId="0" borderId="1" xfId="0" applyNumberFormat="1" applyFont="1" applyBorder="1" applyAlignment="1">
      <alignment horizontal="center"/>
    </xf>
    <xf numFmtId="0" fontId="29" fillId="9" borderId="37" xfId="0" applyFont="1" applyFill="1" applyBorder="1"/>
    <xf numFmtId="0" fontId="29" fillId="9" borderId="36" xfId="0" applyFont="1" applyFill="1" applyBorder="1"/>
    <xf numFmtId="0" fontId="29" fillId="9" borderId="53" xfId="0" applyFont="1" applyFill="1" applyBorder="1"/>
    <xf numFmtId="0" fontId="29" fillId="9" borderId="54" xfId="0" applyFont="1" applyFill="1" applyBorder="1"/>
    <xf numFmtId="0" fontId="6" fillId="3" borderId="31" xfId="5" applyFont="1" applyFill="1" applyBorder="1" applyAlignment="1">
      <alignment vertical="center" wrapText="1"/>
    </xf>
    <xf numFmtId="0" fontId="5" fillId="3" borderId="32" xfId="5" applyFont="1" applyFill="1" applyBorder="1" applyAlignment="1">
      <alignment horizontal="center" vertical="center" wrapText="1"/>
    </xf>
    <xf numFmtId="0" fontId="12" fillId="9" borderId="24" xfId="0" applyFont="1" applyFill="1" applyBorder="1" applyAlignment="1">
      <alignment horizontal="center" vertical="center"/>
    </xf>
    <xf numFmtId="0" fontId="12" fillId="9" borderId="25" xfId="0" applyFont="1" applyFill="1" applyBorder="1" applyAlignment="1">
      <alignment horizontal="center" vertical="center"/>
    </xf>
    <xf numFmtId="0" fontId="12" fillId="9" borderId="25" xfId="0" applyFont="1" applyFill="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4" borderId="3" xfId="0" applyFont="1" applyFill="1" applyBorder="1" applyAlignment="1">
      <alignment horizontal="center" vertical="center" wrapText="1"/>
    </xf>
    <xf numFmtId="0" fontId="1" fillId="0" borderId="23" xfId="0" applyFont="1" applyBorder="1"/>
    <xf numFmtId="0" fontId="1" fillId="0" borderId="22" xfId="0" applyFont="1" applyBorder="1"/>
    <xf numFmtId="0" fontId="1" fillId="0" borderId="24" xfId="0" applyFont="1" applyBorder="1"/>
    <xf numFmtId="0" fontId="2" fillId="0" borderId="25" xfId="0" applyFont="1" applyBorder="1" applyAlignment="1">
      <alignment horizontal="center" vertical="center"/>
    </xf>
    <xf numFmtId="0" fontId="1" fillId="0" borderId="25" xfId="0" applyFont="1" applyBorder="1"/>
    <xf numFmtId="0" fontId="1" fillId="0" borderId="26" xfId="0" applyFont="1" applyBorder="1"/>
    <xf numFmtId="0" fontId="12" fillId="0" borderId="3" xfId="7" applyFont="1" applyFill="1" applyBorder="1" applyAlignment="1">
      <alignment vertical="top" wrapText="1"/>
    </xf>
    <xf numFmtId="0" fontId="10" fillId="0" borderId="6" xfId="1" applyFont="1" applyFill="1" applyBorder="1" applyAlignment="1">
      <alignment wrapText="1"/>
    </xf>
    <xf numFmtId="0" fontId="0" fillId="0" borderId="1" xfId="0" applyBorder="1" applyAlignment="1">
      <alignment horizontal="center"/>
    </xf>
    <xf numFmtId="0" fontId="1" fillId="0" borderId="1" xfId="0" applyFont="1" applyBorder="1" applyAlignment="1">
      <alignment vertical="center"/>
    </xf>
    <xf numFmtId="9" fontId="6" fillId="0" borderId="1" xfId="0" applyNumberFormat="1"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2" fillId="9"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12" fillId="9" borderId="32" xfId="0" applyFont="1" applyFill="1" applyBorder="1" applyAlignment="1">
      <alignment horizontal="center" vertical="center"/>
    </xf>
    <xf numFmtId="0" fontId="12" fillId="9" borderId="1" xfId="0" applyFont="1" applyFill="1" applyBorder="1" applyAlignment="1">
      <alignment horizontal="center" vertical="center"/>
    </xf>
    <xf numFmtId="0" fontId="12" fillId="9" borderId="45" xfId="0" applyFont="1" applyFill="1" applyBorder="1" applyAlignment="1">
      <alignment horizontal="center" vertical="center"/>
    </xf>
    <xf numFmtId="0" fontId="12" fillId="9" borderId="23"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4" fillId="8" borderId="8" xfId="10" applyFont="1" applyFill="1" applyBorder="1" applyAlignment="1">
      <alignment horizontal="center" vertical="center" wrapText="1"/>
    </xf>
    <xf numFmtId="0" fontId="24" fillId="8" borderId="9" xfId="10" applyFont="1" applyFill="1" applyBorder="1" applyAlignment="1">
      <alignment horizontal="center" vertical="center" wrapText="1"/>
    </xf>
    <xf numFmtId="0" fontId="24" fillId="8" borderId="13" xfId="10" applyFont="1" applyFill="1" applyBorder="1" applyAlignment="1">
      <alignment horizontal="center" vertical="center" wrapText="1"/>
    </xf>
    <xf numFmtId="0" fontId="12" fillId="9" borderId="12" xfId="0" applyFont="1" applyFill="1" applyBorder="1" applyAlignment="1">
      <alignment horizontal="center" vertical="center"/>
    </xf>
    <xf numFmtId="0" fontId="12" fillId="9" borderId="46" xfId="0" applyFont="1" applyFill="1" applyBorder="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2" fillId="9" borderId="38"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2" fillId="4" borderId="3" xfId="0" applyFont="1" applyFill="1" applyBorder="1" applyAlignment="1">
      <alignment horizontal="justify" vertical="center" wrapText="1"/>
    </xf>
    <xf numFmtId="0" fontId="12" fillId="5" borderId="1"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4" fillId="0" borderId="0" xfId="1" applyNumberFormat="1" applyFont="1" applyFill="1" applyBorder="1" applyAlignment="1" applyProtection="1">
      <alignment horizontal="center" wrapText="1"/>
    </xf>
    <xf numFmtId="0" fontId="12" fillId="9" borderId="6" xfId="0" applyFont="1" applyFill="1" applyBorder="1" applyAlignment="1">
      <alignment horizontal="center" vertical="center"/>
    </xf>
    <xf numFmtId="0" fontId="12" fillId="9" borderId="39" xfId="0" applyFont="1" applyFill="1" applyBorder="1" applyAlignment="1">
      <alignment horizontal="center" vertical="center"/>
    </xf>
    <xf numFmtId="0" fontId="43" fillId="9" borderId="18" xfId="10" applyFont="1" applyFill="1" applyBorder="1" applyAlignment="1">
      <alignment horizontal="center" vertical="center" wrapText="1"/>
    </xf>
    <xf numFmtId="0" fontId="43" fillId="9" borderId="19" xfId="10" applyFont="1" applyFill="1" applyBorder="1" applyAlignment="1">
      <alignment horizontal="center" vertical="center" wrapText="1"/>
    </xf>
    <xf numFmtId="0" fontId="43" fillId="9" borderId="27" xfId="1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2" fillId="10" borderId="1" xfId="0" applyFont="1" applyFill="1" applyBorder="1" applyAlignment="1">
      <alignment horizontal="center" vertical="center"/>
    </xf>
    <xf numFmtId="0" fontId="24" fillId="8" borderId="1" xfId="10" applyFont="1" applyFill="1" applyBorder="1" applyAlignment="1">
      <alignment horizontal="center" vertical="center" wrapText="1"/>
    </xf>
    <xf numFmtId="0" fontId="5" fillId="2" borderId="1" xfId="0" applyFont="1" applyFill="1" applyBorder="1" applyAlignment="1">
      <alignment horizontal="center" vertical="center" wrapText="1"/>
    </xf>
    <xf numFmtId="0" fontId="43" fillId="9" borderId="1" xfId="10" applyFont="1" applyFill="1" applyBorder="1" applyAlignment="1">
      <alignment horizontal="center" vertical="center" wrapText="1"/>
    </xf>
    <xf numFmtId="0" fontId="14" fillId="0" borderId="0" xfId="1" applyNumberFormat="1" applyFont="1" applyFill="1" applyBorder="1" applyAlignment="1" applyProtection="1">
      <alignment horizontal="center" vertical="center" wrapText="1"/>
    </xf>
    <xf numFmtId="0" fontId="5" fillId="5" borderId="1" xfId="0" applyFont="1" applyFill="1" applyBorder="1" applyAlignment="1">
      <alignment horizontal="left" vertical="center" wrapText="1"/>
    </xf>
    <xf numFmtId="0" fontId="12" fillId="10" borderId="1" xfId="0" applyFont="1" applyFill="1" applyBorder="1" applyAlignment="1">
      <alignment horizontal="center"/>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4"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167" fontId="5" fillId="5" borderId="6" xfId="4"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12" fillId="9" borderId="1" xfId="0" applyFont="1" applyFill="1" applyBorder="1" applyAlignment="1">
      <alignment horizontal="center"/>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 xfId="0" applyBorder="1" applyAlignment="1">
      <alignment horizontal="center"/>
    </xf>
    <xf numFmtId="0" fontId="25" fillId="0" borderId="1" xfId="0" applyFont="1" applyBorder="1" applyAlignment="1">
      <alignment horizontal="center"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167" fontId="5" fillId="5" borderId="5" xfId="4" applyNumberFormat="1" applyFont="1" applyFill="1" applyBorder="1" applyAlignment="1">
      <alignment horizontal="center" vertical="center" wrapText="1"/>
    </xf>
    <xf numFmtId="167" fontId="5" fillId="5" borderId="0" xfId="4" applyNumberFormat="1" applyFont="1" applyFill="1" applyBorder="1" applyAlignment="1">
      <alignment horizontal="center" vertical="center" wrapText="1"/>
    </xf>
    <xf numFmtId="167"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Fill="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0" fontId="12" fillId="5" borderId="12" xfId="6" applyNumberFormat="1" applyFont="1" applyFill="1" applyBorder="1" applyAlignment="1">
      <alignment horizontal="center" vertical="center" wrapText="1"/>
    </xf>
    <xf numFmtId="170" fontId="12" fillId="5" borderId="6" xfId="6"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0"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2" fillId="0" borderId="1" xfId="0" applyFont="1" applyBorder="1" applyAlignment="1">
      <alignment horizontal="left" vertical="center" wrapText="1"/>
    </xf>
    <xf numFmtId="0" fontId="10" fillId="3" borderId="1" xfId="5" applyFont="1" applyFill="1" applyBorder="1" applyAlignment="1">
      <alignment horizontal="justify" vertical="center" wrapText="1"/>
    </xf>
    <xf numFmtId="170" fontId="12" fillId="5" borderId="8" xfId="6" applyNumberFormat="1" applyFont="1" applyFill="1" applyBorder="1" applyAlignment="1">
      <alignment horizontal="center" vertical="center" wrapText="1"/>
    </xf>
    <xf numFmtId="170" fontId="12" fillId="5" borderId="10" xfId="6" applyNumberFormat="1" applyFont="1" applyFill="1" applyBorder="1" applyAlignment="1">
      <alignment horizontal="center" vertical="center" wrapText="1"/>
    </xf>
    <xf numFmtId="0" fontId="12" fillId="9" borderId="22" xfId="0" applyFont="1" applyFill="1" applyBorder="1" applyAlignment="1">
      <alignment horizontal="center"/>
    </xf>
    <xf numFmtId="0" fontId="43" fillId="9" borderId="31" xfId="10" applyFont="1" applyFill="1" applyBorder="1" applyAlignment="1">
      <alignment horizontal="center" vertical="center" wrapText="1"/>
    </xf>
    <xf numFmtId="0" fontId="43" fillId="9" borderId="32" xfId="10" applyFont="1" applyFill="1" applyBorder="1" applyAlignment="1">
      <alignment horizontal="center" vertical="center" wrapText="1"/>
    </xf>
    <xf numFmtId="0" fontId="43" fillId="9" borderId="45" xfId="10" applyFont="1" applyFill="1" applyBorder="1" applyAlignment="1">
      <alignment horizontal="center" vertical="center" wrapText="1"/>
    </xf>
    <xf numFmtId="0" fontId="12" fillId="9" borderId="25" xfId="0" applyFont="1" applyFill="1" applyBorder="1" applyAlignment="1">
      <alignment horizontal="center" vertical="center"/>
    </xf>
    <xf numFmtId="0" fontId="12" fillId="9" borderId="26" xfId="0" applyFont="1" applyFill="1" applyBorder="1" applyAlignment="1">
      <alignment horizontal="center" vertical="center"/>
    </xf>
    <xf numFmtId="0" fontId="12" fillId="0" borderId="0" xfId="1" applyNumberFormat="1"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 fillId="0" borderId="1" xfId="0" applyFont="1" applyBorder="1" applyAlignment="1">
      <alignment horizontal="center"/>
    </xf>
    <xf numFmtId="0" fontId="2" fillId="0" borderId="1" xfId="0" applyFont="1" applyBorder="1" applyAlignment="1">
      <alignment horizontal="center" vertical="center"/>
    </xf>
    <xf numFmtId="0" fontId="5" fillId="2" borderId="12"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9" fontId="10" fillId="0" borderId="1" xfId="0" applyNumberFormat="1" applyFont="1" applyFill="1" applyBorder="1" applyAlignment="1">
      <alignment horizontal="left" vertical="center" wrapText="1"/>
    </xf>
    <xf numFmtId="0" fontId="12" fillId="7"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9" fillId="0" borderId="0" xfId="1" applyNumberFormat="1" applyFont="1" applyFill="1" applyBorder="1" applyAlignment="1" applyProtection="1">
      <alignment horizontal="center" wrapText="1"/>
    </xf>
    <xf numFmtId="0" fontId="12" fillId="6" borderId="8"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10" xfId="3" applyFont="1" applyFill="1" applyBorder="1" applyAlignment="1">
      <alignment horizontal="center" vertical="center" wrapText="1"/>
    </xf>
    <xf numFmtId="0" fontId="12" fillId="6" borderId="14"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12" fillId="6" borderId="6" xfId="3" applyFont="1" applyFill="1" applyBorder="1" applyAlignment="1">
      <alignment horizontal="center" vertical="center" wrapText="1"/>
    </xf>
    <xf numFmtId="0" fontId="43" fillId="9" borderId="3" xfId="10" applyFont="1" applyFill="1" applyBorder="1" applyAlignment="1">
      <alignment horizontal="center" vertical="center" wrapText="1"/>
    </xf>
    <xf numFmtId="0" fontId="43" fillId="9" borderId="4" xfId="10" applyFont="1" applyFill="1" applyBorder="1" applyAlignment="1">
      <alignment horizontal="center" vertical="center" wrapText="1"/>
    </xf>
    <xf numFmtId="0" fontId="43" fillId="9" borderId="2" xfId="10" applyFont="1" applyFill="1" applyBorder="1" applyAlignment="1">
      <alignment horizontal="center" vertical="center" wrapText="1"/>
    </xf>
    <xf numFmtId="0" fontId="12" fillId="4" borderId="5" xfId="3" applyFont="1" applyFill="1" applyBorder="1" applyAlignment="1">
      <alignment horizontal="center" vertical="center" wrapText="1"/>
    </xf>
    <xf numFmtId="0" fontId="12" fillId="4" borderId="35" xfId="3" applyFont="1" applyFill="1" applyBorder="1" applyAlignment="1">
      <alignment horizontal="center" vertical="center" wrapText="1"/>
    </xf>
    <xf numFmtId="1" fontId="12" fillId="6" borderId="3" xfId="0" applyNumberFormat="1" applyFont="1" applyFill="1" applyBorder="1" applyAlignment="1">
      <alignment horizontal="center" vertical="center" wrapText="1"/>
    </xf>
    <xf numFmtId="1" fontId="12" fillId="6" borderId="2" xfId="0" applyNumberFormat="1" applyFont="1" applyFill="1" applyBorder="1" applyAlignment="1">
      <alignment horizontal="center" vertical="center" wrapText="1"/>
    </xf>
    <xf numFmtId="1" fontId="12" fillId="4" borderId="10" xfId="2" applyNumberFormat="1" applyFont="1" applyFill="1" applyBorder="1" applyAlignment="1">
      <alignment horizontal="center" vertical="center" wrapText="1"/>
    </xf>
    <xf numFmtId="1" fontId="12" fillId="4" borderId="14" xfId="2" applyNumberFormat="1" applyFont="1" applyFill="1" applyBorder="1" applyAlignment="1">
      <alignment horizontal="center" vertical="center" wrapText="1"/>
    </xf>
    <xf numFmtId="1" fontId="12" fillId="4" borderId="5" xfId="2" applyNumberFormat="1" applyFont="1" applyFill="1" applyBorder="1" applyAlignment="1">
      <alignment horizontal="center" vertical="center" wrapText="1"/>
    </xf>
    <xf numFmtId="1" fontId="12" fillId="4" borderId="35" xfId="2" applyNumberFormat="1" applyFont="1" applyFill="1" applyBorder="1" applyAlignment="1">
      <alignment horizontal="center" vertical="center" wrapText="1"/>
    </xf>
    <xf numFmtId="0" fontId="10" fillId="0" borderId="1" xfId="0" applyFont="1" applyBorder="1" applyAlignment="1">
      <alignment horizontal="justify" vertical="center" wrapText="1"/>
    </xf>
    <xf numFmtId="0" fontId="1" fillId="4" borderId="6"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0" fillId="0" borderId="1" xfId="10" applyFont="1" applyBorder="1" applyAlignment="1">
      <alignment horizontal="left" vertical="center" wrapText="1"/>
    </xf>
    <xf numFmtId="0" fontId="12" fillId="3" borderId="1" xfId="10" applyFont="1" applyFill="1" applyBorder="1" applyAlignment="1">
      <alignment horizontal="left" vertical="center" wrapText="1"/>
    </xf>
    <xf numFmtId="0" fontId="12" fillId="0" borderId="1" xfId="10" applyFont="1" applyBorder="1" applyAlignment="1">
      <alignment horizontal="left" vertical="center" wrapText="1"/>
    </xf>
    <xf numFmtId="0" fontId="12" fillId="4" borderId="6" xfId="0" applyFont="1" applyFill="1" applyBorder="1" applyAlignment="1">
      <alignment horizontal="left" vertical="center" wrapText="1"/>
    </xf>
    <xf numFmtId="0" fontId="12" fillId="7" borderId="8" xfId="10" applyFont="1" applyFill="1" applyBorder="1" applyAlignment="1">
      <alignment horizontal="left" vertical="center" wrapText="1"/>
    </xf>
    <xf numFmtId="0" fontId="12" fillId="7" borderId="9" xfId="10" applyFont="1" applyFill="1" applyBorder="1" applyAlignment="1">
      <alignment horizontal="left" vertical="center" wrapText="1"/>
    </xf>
    <xf numFmtId="0" fontId="12" fillId="7" borderId="1" xfId="10" applyFont="1" applyFill="1" applyBorder="1" applyAlignment="1">
      <alignment horizontal="center" vertical="center" wrapText="1"/>
    </xf>
    <xf numFmtId="9" fontId="10" fillId="0" borderId="3"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2" xfId="0" applyFont="1" applyFill="1" applyBorder="1" applyAlignment="1">
      <alignment horizontal="left" vertical="center" wrapText="1"/>
    </xf>
    <xf numFmtId="167" fontId="12" fillId="7" borderId="5" xfId="4" applyNumberFormat="1" applyFont="1" applyFill="1" applyBorder="1" applyAlignment="1">
      <alignment horizontal="center" vertical="center" wrapText="1"/>
    </xf>
    <xf numFmtId="167" fontId="12" fillId="7" borderId="0" xfId="4" applyNumberFormat="1" applyFont="1" applyFill="1" applyBorder="1" applyAlignment="1">
      <alignment horizontal="center" vertical="center" wrapText="1"/>
    </xf>
    <xf numFmtId="167" fontId="12" fillId="7" borderId="7" xfId="4" applyNumberFormat="1" applyFont="1" applyFill="1" applyBorder="1" applyAlignment="1">
      <alignment horizontal="center" vertical="center" wrapText="1"/>
    </xf>
    <xf numFmtId="9" fontId="10" fillId="0" borderId="1" xfId="0" applyNumberFormat="1"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7" borderId="6"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12" fillId="6" borderId="6" xfId="0" applyFont="1" applyFill="1" applyBorder="1" applyAlignment="1">
      <alignment horizontal="justify" vertical="top"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24" fillId="8" borderId="3" xfId="10" applyFont="1" applyFill="1" applyBorder="1" applyAlignment="1">
      <alignment horizontal="center" vertical="center" wrapText="1"/>
    </xf>
    <xf numFmtId="0" fontId="24" fillId="8" borderId="4" xfId="10" applyFont="1" applyFill="1" applyBorder="1" applyAlignment="1">
      <alignment horizontal="center" vertical="center" wrapText="1"/>
    </xf>
    <xf numFmtId="0" fontId="24" fillId="8" borderId="2" xfId="10" applyFont="1" applyFill="1" applyBorder="1" applyAlignment="1">
      <alignment horizontal="center" vertical="center" wrapText="1"/>
    </xf>
    <xf numFmtId="0" fontId="24" fillId="16" borderId="40" xfId="10" applyFont="1" applyFill="1" applyBorder="1" applyAlignment="1">
      <alignment horizontal="center" vertical="center" wrapText="1"/>
    </xf>
    <xf numFmtId="0" fontId="24" fillId="16" borderId="59" xfId="10" applyFont="1" applyFill="1" applyBorder="1" applyAlignment="1">
      <alignment horizontal="center" vertical="center" wrapText="1"/>
    </xf>
    <xf numFmtId="0" fontId="24" fillId="16" borderId="34" xfId="10" applyFont="1" applyFill="1" applyBorder="1" applyAlignment="1">
      <alignment horizontal="center" vertical="center" wrapText="1"/>
    </xf>
    <xf numFmtId="0" fontId="12" fillId="13" borderId="22" xfId="0" applyFont="1" applyFill="1" applyBorder="1" applyAlignment="1">
      <alignment horizontal="center"/>
    </xf>
    <xf numFmtId="0" fontId="12" fillId="13" borderId="1" xfId="0" applyFont="1" applyFill="1" applyBorder="1" applyAlignment="1">
      <alignment horizontal="center"/>
    </xf>
    <xf numFmtId="0" fontId="12" fillId="13" borderId="1" xfId="0" applyFont="1" applyFill="1" applyBorder="1" applyAlignment="1">
      <alignment horizontal="center" vertical="center"/>
    </xf>
    <xf numFmtId="0" fontId="12" fillId="13" borderId="25" xfId="0" applyFont="1" applyFill="1" applyBorder="1" applyAlignment="1">
      <alignment horizontal="center" vertical="center"/>
    </xf>
    <xf numFmtId="0" fontId="12" fillId="13" borderId="23" xfId="0" applyFont="1" applyFill="1" applyBorder="1" applyAlignment="1">
      <alignment horizontal="center" vertical="center"/>
    </xf>
    <xf numFmtId="0" fontId="12" fillId="13" borderId="26" xfId="0" applyFont="1" applyFill="1" applyBorder="1" applyAlignment="1">
      <alignment horizontal="center" vertical="center"/>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2" fillId="4" borderId="3" xfId="5" applyFont="1" applyFill="1" applyBorder="1" applyAlignment="1">
      <alignment horizontal="left" vertical="center" wrapText="1"/>
    </xf>
    <xf numFmtId="0" fontId="12" fillId="10" borderId="22" xfId="0" applyFont="1" applyFill="1" applyBorder="1" applyAlignment="1">
      <alignment horizontal="center"/>
    </xf>
    <xf numFmtId="0" fontId="24" fillId="8" borderId="40" xfId="10" applyFont="1" applyFill="1" applyBorder="1" applyAlignment="1">
      <alignment horizontal="center" vertical="center" wrapText="1"/>
    </xf>
    <xf numFmtId="0" fontId="24" fillId="8" borderId="59" xfId="10" applyFont="1" applyFill="1" applyBorder="1" applyAlignment="1">
      <alignment horizontal="center" vertical="center" wrapText="1"/>
    </xf>
    <xf numFmtId="0" fontId="24" fillId="8" borderId="34" xfId="10" applyFont="1" applyFill="1" applyBorder="1" applyAlignment="1">
      <alignment horizontal="center" vertical="center" wrapText="1"/>
    </xf>
    <xf numFmtId="0" fontId="12" fillId="10" borderId="25" xfId="0" applyFont="1" applyFill="1" applyBorder="1" applyAlignment="1">
      <alignment horizontal="center" vertical="center"/>
    </xf>
    <xf numFmtId="0" fontId="12" fillId="10" borderId="23" xfId="0" applyFont="1" applyFill="1" applyBorder="1" applyAlignment="1">
      <alignment horizontal="center" vertical="center"/>
    </xf>
    <xf numFmtId="0" fontId="12" fillId="10" borderId="26" xfId="0" applyFont="1" applyFill="1" applyBorder="1" applyAlignment="1">
      <alignment horizontal="center" vertical="center"/>
    </xf>
    <xf numFmtId="0" fontId="12" fillId="13" borderId="31" xfId="0" applyFont="1" applyFill="1" applyBorder="1" applyAlignment="1">
      <alignment horizontal="center"/>
    </xf>
    <xf numFmtId="0" fontId="12" fillId="13" borderId="32" xfId="0" applyFont="1" applyFill="1" applyBorder="1" applyAlignment="1">
      <alignment horizontal="center"/>
    </xf>
    <xf numFmtId="0" fontId="24" fillId="16" borderId="18" xfId="10" applyFont="1" applyFill="1" applyBorder="1" applyAlignment="1">
      <alignment horizontal="center" vertical="center" wrapText="1"/>
    </xf>
    <xf numFmtId="0" fontId="24" fillId="16" borderId="19" xfId="10" applyFont="1" applyFill="1" applyBorder="1" applyAlignment="1">
      <alignment horizontal="center" vertical="center" wrapText="1"/>
    </xf>
    <xf numFmtId="0" fontId="24" fillId="16" borderId="27" xfId="10" applyFont="1" applyFill="1" applyBorder="1" applyAlignment="1">
      <alignment horizontal="center" vertical="center" wrapText="1"/>
    </xf>
    <xf numFmtId="0" fontId="12" fillId="13" borderId="32" xfId="0" applyFont="1" applyFill="1" applyBorder="1" applyAlignment="1">
      <alignment horizontal="center" vertical="center"/>
    </xf>
    <xf numFmtId="0" fontId="12" fillId="13" borderId="45" xfId="0" applyFont="1" applyFill="1" applyBorder="1" applyAlignment="1">
      <alignment horizontal="center" vertical="center"/>
    </xf>
    <xf numFmtId="0" fontId="19" fillId="0" borderId="0" xfId="0" applyFont="1" applyAlignment="1">
      <alignment horizontal="center" vertical="center" wrapText="1"/>
    </xf>
    <xf numFmtId="0" fontId="29" fillId="4" borderId="0" xfId="0" applyFont="1" applyFill="1" applyAlignment="1">
      <alignment horizontal="center" vertical="center" wrapText="1"/>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38" xfId="22" applyFont="1" applyFill="1" applyBorder="1" applyAlignment="1">
      <alignment vertical="top" wrapText="1"/>
    </xf>
    <xf numFmtId="0" fontId="1" fillId="0" borderId="39" xfId="22" applyFont="1" applyFill="1" applyBorder="1" applyAlignment="1">
      <alignment vertical="top" wrapText="1"/>
    </xf>
    <xf numFmtId="0" fontId="2" fillId="5" borderId="40" xfId="22" applyFont="1" applyFill="1" applyBorder="1" applyAlignment="1">
      <alignment vertical="center"/>
    </xf>
    <xf numFmtId="0" fontId="2" fillId="5" borderId="34" xfId="22" applyFont="1" applyFill="1" applyBorder="1" applyAlignment="1">
      <alignment vertical="center"/>
    </xf>
    <xf numFmtId="0" fontId="22" fillId="0" borderId="42" xfId="22" applyFont="1" applyFill="1" applyBorder="1" applyAlignment="1">
      <alignment vertical="top" wrapText="1"/>
    </xf>
    <xf numFmtId="0" fontId="22" fillId="0" borderId="8" xfId="22" applyFont="1" applyFill="1" applyBorder="1" applyAlignment="1">
      <alignment vertical="top" wrapText="1"/>
    </xf>
    <xf numFmtId="0" fontId="12" fillId="10" borderId="40" xfId="0" applyFont="1" applyFill="1" applyBorder="1" applyAlignment="1">
      <alignment horizontal="center"/>
    </xf>
    <xf numFmtId="0" fontId="12" fillId="10" borderId="48" xfId="0" applyFont="1" applyFill="1" applyBorder="1" applyAlignment="1">
      <alignment horizontal="center"/>
    </xf>
    <xf numFmtId="0" fontId="22" fillId="0" borderId="11" xfId="22" applyFont="1" applyFill="1" applyBorder="1" applyAlignment="1">
      <alignment horizontal="center" vertical="center" wrapText="1"/>
    </xf>
    <xf numFmtId="0" fontId="30" fillId="0" borderId="0" xfId="1" applyNumberFormat="1" applyFont="1" applyFill="1" applyBorder="1" applyAlignment="1" applyProtection="1">
      <alignment horizontal="center" wrapText="1"/>
    </xf>
    <xf numFmtId="0" fontId="31" fillId="0" borderId="0" xfId="1" applyNumberFormat="1" applyFont="1" applyFill="1" applyBorder="1" applyAlignment="1" applyProtection="1">
      <alignment horizontal="center" vertical="center" wrapText="1"/>
    </xf>
    <xf numFmtId="0" fontId="32" fillId="0" borderId="0" xfId="1" applyNumberFormat="1" applyFont="1" applyFill="1" applyBorder="1" applyAlignment="1" applyProtection="1">
      <alignment horizontal="center" vertical="center" wrapText="1"/>
    </xf>
    <xf numFmtId="0" fontId="31" fillId="0" borderId="0" xfId="1" applyNumberFormat="1" applyFont="1" applyFill="1" applyBorder="1" applyAlignment="1" applyProtection="1">
      <alignment horizontal="center" wrapText="1"/>
    </xf>
    <xf numFmtId="0" fontId="31" fillId="0" borderId="0" xfId="1" applyNumberFormat="1" applyFont="1" applyFill="1" applyBorder="1" applyAlignment="1" applyProtection="1">
      <alignment horizontal="center" vertical="top" wrapText="1"/>
    </xf>
    <xf numFmtId="0" fontId="12" fillId="11" borderId="18" xfId="0" applyFont="1" applyFill="1" applyBorder="1" applyAlignment="1">
      <alignment horizontal="left" vertical="center" wrapText="1"/>
    </xf>
    <xf numFmtId="0" fontId="12" fillId="11" borderId="20" xfId="0" applyFont="1" applyFill="1" applyBorder="1" applyAlignment="1">
      <alignment horizontal="left" vertical="center" wrapText="1"/>
    </xf>
    <xf numFmtId="0" fontId="37" fillId="2" borderId="18" xfId="23" applyFont="1" applyFill="1" applyBorder="1" applyAlignment="1">
      <alignment horizontal="center"/>
    </xf>
    <xf numFmtId="0" fontId="37" fillId="2" borderId="19" xfId="23" applyFont="1" applyFill="1" applyBorder="1" applyAlignment="1">
      <alignment horizontal="center"/>
    </xf>
    <xf numFmtId="0" fontId="37" fillId="2" borderId="27" xfId="23" applyFont="1" applyFill="1" applyBorder="1" applyAlignment="1">
      <alignment horizontal="center"/>
    </xf>
    <xf numFmtId="0" fontId="3" fillId="0" borderId="0" xfId="0" applyFont="1" applyAlignment="1" applyProtection="1">
      <alignment horizontal="left" vertical="justify" wrapText="1"/>
      <protection hidden="1"/>
    </xf>
    <xf numFmtId="0" fontId="0" fillId="0" borderId="0" xfId="0" applyAlignment="1">
      <alignment horizontal="left" vertical="justify" wrapText="1"/>
    </xf>
    <xf numFmtId="0" fontId="3" fillId="0" borderId="0" xfId="0" applyFont="1" applyAlignment="1" applyProtection="1">
      <alignment horizontal="left" vertical="center" wrapText="1"/>
      <protection hidden="1"/>
    </xf>
    <xf numFmtId="0" fontId="27" fillId="0" borderId="0" xfId="0" applyFont="1" applyAlignment="1" applyProtection="1">
      <alignment horizontal="center"/>
      <protection hidden="1"/>
    </xf>
    <xf numFmtId="0" fontId="3" fillId="0" borderId="0" xfId="0" applyFont="1" applyAlignment="1" applyProtection="1">
      <alignment horizontal="justify" vertical="justify" wrapText="1"/>
      <protection hidden="1"/>
    </xf>
    <xf numFmtId="0" fontId="3" fillId="0" borderId="0" xfId="0" applyFont="1" applyAlignment="1">
      <alignment horizontal="left" vertical="center" wrapText="1"/>
    </xf>
    <xf numFmtId="0" fontId="3" fillId="0" borderId="0" xfId="0" applyFont="1" applyAlignment="1" applyProtection="1">
      <alignment horizontal="left"/>
      <protection hidden="1"/>
    </xf>
    <xf numFmtId="0" fontId="39" fillId="4" borderId="0" xfId="25" applyFont="1" applyFill="1" applyAlignment="1">
      <alignment horizontal="center" vertical="center" wrapText="1"/>
    </xf>
    <xf numFmtId="166" fontId="10" fillId="4" borderId="6" xfId="2" applyFont="1" applyFill="1" applyBorder="1" applyAlignment="1">
      <alignment vertical="center"/>
    </xf>
    <xf numFmtId="166" fontId="10" fillId="4" borderId="1" xfId="2" applyFont="1" applyFill="1" applyBorder="1" applyAlignment="1">
      <alignment vertical="center" wrapText="1"/>
    </xf>
    <xf numFmtId="166" fontId="1" fillId="0" borderId="1" xfId="2" applyFont="1" applyBorder="1"/>
    <xf numFmtId="0" fontId="10" fillId="4" borderId="22" xfId="0" applyFont="1" applyFill="1" applyBorder="1" applyAlignment="1">
      <alignment vertical="center" wrapText="1"/>
    </xf>
    <xf numFmtId="166" fontId="12" fillId="4" borderId="23" xfId="2" applyFont="1" applyFill="1" applyBorder="1" applyAlignment="1">
      <alignment vertical="center" wrapText="1"/>
    </xf>
    <xf numFmtId="166" fontId="2" fillId="0" borderId="23" xfId="2" applyFont="1" applyBorder="1"/>
    <xf numFmtId="166" fontId="2" fillId="0" borderId="26" xfId="2" applyFont="1" applyBorder="1"/>
    <xf numFmtId="0" fontId="10" fillId="4" borderId="38" xfId="0" applyFont="1" applyFill="1" applyBorder="1" applyAlignment="1">
      <alignment vertical="center"/>
    </xf>
    <xf numFmtId="166" fontId="12" fillId="4" borderId="39" xfId="2" applyFont="1" applyFill="1" applyBorder="1" applyAlignment="1">
      <alignment vertical="center"/>
    </xf>
    <xf numFmtId="0" fontId="12" fillId="11" borderId="31" xfId="0" applyFont="1" applyFill="1" applyBorder="1" applyAlignment="1">
      <alignment horizontal="center" vertical="center"/>
    </xf>
    <xf numFmtId="0" fontId="12" fillId="11" borderId="24" xfId="0" applyFont="1" applyFill="1" applyBorder="1" applyAlignment="1">
      <alignment horizontal="center" vertical="center"/>
    </xf>
    <xf numFmtId="0" fontId="12" fillId="9" borderId="33" xfId="0" applyFont="1" applyFill="1" applyBorder="1" applyAlignment="1">
      <alignment horizontal="center" vertical="center"/>
    </xf>
    <xf numFmtId="0" fontId="12" fillId="9" borderId="47" xfId="0" applyFont="1" applyFill="1" applyBorder="1" applyAlignment="1">
      <alignment horizontal="center" vertical="center"/>
    </xf>
    <xf numFmtId="166" fontId="12" fillId="4" borderId="10" xfId="2" applyFont="1" applyFill="1" applyBorder="1" applyAlignment="1">
      <alignment vertical="center"/>
    </xf>
    <xf numFmtId="166" fontId="12" fillId="4" borderId="3" xfId="2" applyFont="1" applyFill="1" applyBorder="1" applyAlignment="1">
      <alignment vertical="center" wrapText="1"/>
    </xf>
    <xf numFmtId="166" fontId="2" fillId="0" borderId="3" xfId="2" applyFont="1" applyBorder="1"/>
    <xf numFmtId="166" fontId="2" fillId="0" borderId="47" xfId="2" applyFont="1" applyBorder="1"/>
    <xf numFmtId="0" fontId="12" fillId="13" borderId="31" xfId="0" applyFont="1" applyFill="1" applyBorder="1" applyAlignment="1">
      <alignment horizontal="center" vertical="center"/>
    </xf>
    <xf numFmtId="166" fontId="10" fillId="4" borderId="22" xfId="2" applyFont="1" applyFill="1" applyBorder="1" applyAlignment="1">
      <alignment vertical="center" wrapText="1"/>
    </xf>
    <xf numFmtId="0" fontId="24" fillId="4" borderId="0" xfId="10" applyFont="1" applyFill="1" applyAlignment="1">
      <alignment vertical="center" wrapText="1"/>
    </xf>
    <xf numFmtId="0" fontId="6" fillId="0" borderId="1" xfId="23" applyFont="1" applyBorder="1"/>
    <xf numFmtId="175" fontId="5" fillId="13" borderId="37" xfId="24" applyNumberFormat="1" applyFont="1" applyFill="1" applyBorder="1" applyAlignment="1" applyProtection="1">
      <alignment horizontal="center" vertical="center" wrapText="1"/>
    </xf>
    <xf numFmtId="175" fontId="5" fillId="13" borderId="49" xfId="24" applyNumberFormat="1" applyFont="1" applyFill="1" applyBorder="1" applyAlignment="1" applyProtection="1">
      <alignment horizontal="center" vertical="center" wrapText="1"/>
    </xf>
    <xf numFmtId="175" fontId="33" fillId="13" borderId="49" xfId="24" applyNumberFormat="1" applyFont="1" applyFill="1" applyBorder="1" applyAlignment="1" applyProtection="1">
      <alignment horizontal="center" vertical="center" wrapText="1"/>
    </xf>
    <xf numFmtId="175" fontId="33" fillId="13" borderId="36" xfId="24" applyNumberFormat="1" applyFont="1" applyFill="1" applyBorder="1" applyAlignment="1" applyProtection="1">
      <alignment horizontal="center" vertical="center" wrapText="1"/>
    </xf>
    <xf numFmtId="0" fontId="43" fillId="13" borderId="18" xfId="10" applyFont="1" applyFill="1" applyBorder="1" applyAlignment="1">
      <alignment horizontal="center" vertical="center" wrapText="1"/>
    </xf>
    <xf numFmtId="0" fontId="43" fillId="13" borderId="19" xfId="10" applyFont="1" applyFill="1" applyBorder="1" applyAlignment="1">
      <alignment horizontal="center" vertical="center" wrapText="1"/>
    </xf>
    <xf numFmtId="0" fontId="43" fillId="13" borderId="27" xfId="10" applyFont="1" applyFill="1" applyBorder="1" applyAlignment="1">
      <alignment horizontal="center" vertical="center" wrapText="1"/>
    </xf>
    <xf numFmtId="175" fontId="6" fillId="3" borderId="6" xfId="24" applyNumberFormat="1" applyFont="1" applyFill="1" applyBorder="1" applyAlignment="1" applyProtection="1">
      <alignment horizontal="center"/>
    </xf>
    <xf numFmtId="175" fontId="8" fillId="3" borderId="56" xfId="24" applyNumberFormat="1" applyFont="1" applyFill="1" applyBorder="1" applyAlignment="1" applyProtection="1">
      <alignment horizontal="center" vertical="center"/>
    </xf>
    <xf numFmtId="175" fontId="8" fillId="3" borderId="7" xfId="24" applyNumberFormat="1" applyFont="1" applyFill="1" applyBorder="1" applyAlignment="1" applyProtection="1">
      <alignment horizontal="center" vertical="center"/>
    </xf>
    <xf numFmtId="175" fontId="5" fillId="9" borderId="55" xfId="24" applyNumberFormat="1" applyFont="1" applyFill="1" applyBorder="1" applyAlignment="1" applyProtection="1">
      <alignment horizontal="center" vertical="center" wrapText="1"/>
    </xf>
    <xf numFmtId="175" fontId="5" fillId="9" borderId="56" xfId="24" applyNumberFormat="1" applyFont="1" applyFill="1" applyBorder="1" applyAlignment="1" applyProtection="1">
      <alignment horizontal="center" vertical="center" wrapText="1"/>
    </xf>
    <xf numFmtId="175" fontId="33" fillId="9" borderId="56" xfId="24" applyNumberFormat="1" applyFont="1" applyFill="1" applyBorder="1" applyAlignment="1" applyProtection="1">
      <alignment horizontal="center" vertical="center" wrapText="1"/>
    </xf>
    <xf numFmtId="175" fontId="33" fillId="9" borderId="17" xfId="24" applyNumberFormat="1" applyFont="1" applyFill="1" applyBorder="1" applyAlignment="1" applyProtection="1">
      <alignment horizontal="center" vertical="center" wrapText="1"/>
    </xf>
    <xf numFmtId="0" fontId="5" fillId="3" borderId="29" xfId="23" applyFont="1" applyFill="1" applyBorder="1" applyAlignment="1">
      <alignment horizontal="center" vertical="center"/>
    </xf>
    <xf numFmtId="0" fontId="5" fillId="3" borderId="0" xfId="23" applyFont="1" applyFill="1" applyBorder="1" applyAlignment="1">
      <alignment horizontal="center" vertical="center"/>
    </xf>
    <xf numFmtId="0" fontId="5" fillId="3" borderId="30" xfId="23" applyFont="1" applyFill="1" applyBorder="1" applyAlignment="1">
      <alignment horizontal="center" vertical="center"/>
    </xf>
    <xf numFmtId="0" fontId="5" fillId="3" borderId="61" xfId="23" applyFont="1" applyFill="1" applyBorder="1" applyAlignment="1">
      <alignment horizontal="center" vertical="center"/>
    </xf>
    <xf numFmtId="0" fontId="5" fillId="3" borderId="11" xfId="23" applyFont="1" applyFill="1" applyBorder="1" applyAlignment="1">
      <alignment horizontal="center" vertical="center"/>
    </xf>
    <xf numFmtId="0" fontId="5" fillId="3" borderId="65" xfId="23" applyFont="1" applyFill="1" applyBorder="1" applyAlignment="1">
      <alignment horizontal="center" vertical="center"/>
    </xf>
    <xf numFmtId="0" fontId="6" fillId="0" borderId="12" xfId="23" applyFont="1" applyBorder="1" applyAlignment="1">
      <alignment horizontal="center" vertical="center"/>
    </xf>
    <xf numFmtId="0" fontId="6" fillId="0" borderId="6" xfId="23" applyFont="1" applyBorder="1" applyAlignment="1">
      <alignment horizontal="center" vertical="center"/>
    </xf>
    <xf numFmtId="0" fontId="6" fillId="0" borderId="46" xfId="23" applyFont="1" applyBorder="1" applyAlignment="1">
      <alignment horizontal="center" vertical="center"/>
    </xf>
    <xf numFmtId="0" fontId="6" fillId="0" borderId="39" xfId="23" applyFont="1" applyBorder="1" applyAlignment="1">
      <alignment horizontal="center" vertical="center"/>
    </xf>
    <xf numFmtId="0" fontId="25" fillId="9" borderId="11"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6" fillId="0" borderId="42" xfId="23" applyFont="1" applyBorder="1" applyAlignment="1">
      <alignment horizontal="center" vertical="center"/>
    </xf>
    <xf numFmtId="0" fontId="6" fillId="0" borderId="38" xfId="23" applyFont="1" applyBorder="1" applyAlignment="1">
      <alignment horizontal="center" vertical="center"/>
    </xf>
    <xf numFmtId="0" fontId="12" fillId="17" borderId="18" xfId="0" applyFont="1" applyFill="1" applyBorder="1" applyAlignment="1">
      <alignment horizontal="center" vertical="center"/>
    </xf>
    <xf numFmtId="0" fontId="12" fillId="17" borderId="19" xfId="0" applyFont="1" applyFill="1" applyBorder="1" applyAlignment="1">
      <alignment horizontal="center" vertical="center"/>
    </xf>
    <xf numFmtId="0" fontId="12" fillId="17" borderId="27" xfId="0" applyFont="1" applyFill="1" applyBorder="1" applyAlignment="1">
      <alignment horizontal="center" vertical="center"/>
    </xf>
    <xf numFmtId="175" fontId="7" fillId="13" borderId="12" xfId="24" applyNumberFormat="1" applyFont="1" applyFill="1" applyBorder="1" applyAlignment="1" applyProtection="1">
      <alignment vertical="center"/>
    </xf>
    <xf numFmtId="0" fontId="5" fillId="13" borderId="46" xfId="23" applyFont="1" applyFill="1" applyBorder="1" applyAlignment="1">
      <alignment horizontal="center"/>
    </xf>
    <xf numFmtId="0" fontId="5" fillId="13" borderId="42" xfId="23" applyFont="1" applyFill="1" applyBorder="1"/>
    <xf numFmtId="0" fontId="5" fillId="4" borderId="15" xfId="23" applyFont="1" applyFill="1" applyBorder="1" applyAlignment="1">
      <alignment horizontal="center" vertical="center"/>
    </xf>
    <xf numFmtId="0" fontId="5" fillId="4" borderId="16" xfId="23" applyFont="1" applyFill="1" applyBorder="1" applyAlignment="1">
      <alignment horizontal="center" vertical="center"/>
    </xf>
    <xf numFmtId="0" fontId="5" fillId="4" borderId="41" xfId="23" applyFont="1" applyFill="1" applyBorder="1" applyAlignment="1">
      <alignment horizontal="center" vertical="center"/>
    </xf>
    <xf numFmtId="0" fontId="5" fillId="4" borderId="43" xfId="23" applyFont="1" applyFill="1" applyBorder="1" applyAlignment="1">
      <alignment horizontal="center" vertical="center"/>
    </xf>
    <xf numFmtId="0" fontId="5" fillId="4" borderId="51" xfId="23" applyFont="1" applyFill="1" applyBorder="1" applyAlignment="1">
      <alignment horizontal="center" vertical="center"/>
    </xf>
    <xf numFmtId="0" fontId="5" fillId="4" borderId="44" xfId="23" applyFont="1" applyFill="1" applyBorder="1" applyAlignment="1">
      <alignment horizontal="center" vertical="center"/>
    </xf>
    <xf numFmtId="0" fontId="5" fillId="0" borderId="18" xfId="23" applyFont="1" applyBorder="1" applyAlignment="1">
      <alignment horizontal="center"/>
    </xf>
    <xf numFmtId="0" fontId="5" fillId="0" borderId="19" xfId="23" applyFont="1" applyBorder="1" applyAlignment="1">
      <alignment horizontal="center"/>
    </xf>
    <xf numFmtId="0" fontId="5" fillId="0" borderId="27" xfId="23" applyFont="1" applyBorder="1" applyAlignment="1">
      <alignment horizontal="center"/>
    </xf>
    <xf numFmtId="0" fontId="45" fillId="4" borderId="67" xfId="0" applyFont="1" applyFill="1" applyBorder="1" applyAlignment="1">
      <alignment horizontal="center" vertical="center" wrapText="1"/>
    </xf>
    <xf numFmtId="0" fontId="45" fillId="4" borderId="68" xfId="0" applyFont="1" applyFill="1" applyBorder="1" applyAlignment="1">
      <alignment horizontal="center" vertical="center" wrapText="1"/>
    </xf>
    <xf numFmtId="0" fontId="45" fillId="4" borderId="68" xfId="0" applyFont="1" applyFill="1" applyBorder="1" applyAlignment="1">
      <alignment horizontal="center" vertical="center"/>
    </xf>
    <xf numFmtId="0" fontId="45" fillId="4" borderId="58" xfId="0" applyFont="1" applyFill="1" applyBorder="1" applyAlignment="1">
      <alignment horizontal="center" vertical="center"/>
    </xf>
    <xf numFmtId="9" fontId="46" fillId="0" borderId="67" xfId="0" applyNumberFormat="1" applyFont="1" applyBorder="1" applyAlignment="1">
      <alignment horizontal="center" vertical="center" wrapText="1"/>
    </xf>
    <xf numFmtId="9" fontId="46" fillId="0" borderId="68" xfId="0" applyNumberFormat="1" applyFont="1" applyBorder="1" applyAlignment="1">
      <alignment horizontal="center" vertical="center" wrapText="1"/>
    </xf>
    <xf numFmtId="9" fontId="46" fillId="0" borderId="58" xfId="0" applyNumberFormat="1" applyFont="1" applyBorder="1" applyAlignment="1">
      <alignment horizontal="center" vertical="center" wrapText="1"/>
    </xf>
    <xf numFmtId="175" fontId="6" fillId="3" borderId="66" xfId="24" applyNumberFormat="1" applyFont="1" applyFill="1" applyBorder="1" applyAlignment="1" applyProtection="1">
      <alignment horizontal="center"/>
    </xf>
    <xf numFmtId="175" fontId="8" fillId="3" borderId="66" xfId="24" applyNumberFormat="1" applyFont="1" applyFill="1" applyBorder="1" applyAlignment="1" applyProtection="1">
      <alignment horizontal="center" vertical="center"/>
    </xf>
    <xf numFmtId="0" fontId="25" fillId="4" borderId="0" xfId="0" applyFont="1" applyFill="1" applyBorder="1" applyAlignment="1">
      <alignment vertical="center"/>
    </xf>
    <xf numFmtId="175" fontId="5" fillId="9" borderId="56" xfId="24" applyNumberFormat="1" applyFont="1" applyFill="1" applyBorder="1" applyAlignment="1" applyProtection="1">
      <alignment horizontal="center"/>
    </xf>
    <xf numFmtId="175" fontId="5" fillId="9" borderId="17" xfId="24" applyNumberFormat="1" applyFont="1" applyFill="1" applyBorder="1" applyAlignment="1" applyProtection="1">
      <alignment horizontal="center"/>
    </xf>
    <xf numFmtId="0" fontId="25" fillId="4" borderId="0" xfId="0" applyFont="1" applyFill="1" applyBorder="1" applyAlignment="1">
      <alignment vertical="center" wrapText="1"/>
    </xf>
    <xf numFmtId="0" fontId="25" fillId="9" borderId="15" xfId="0" applyFont="1" applyFill="1" applyBorder="1" applyAlignment="1">
      <alignment vertical="center"/>
    </xf>
    <xf numFmtId="166" fontId="6" fillId="3" borderId="52" xfId="24" applyFont="1" applyFill="1" applyBorder="1" applyAlignment="1" applyProtection="1">
      <alignment horizontal="center" vertical="center"/>
    </xf>
    <xf numFmtId="166" fontId="6" fillId="3" borderId="55" xfId="24" applyFont="1" applyFill="1" applyBorder="1" applyAlignment="1" applyProtection="1">
      <alignment horizontal="center" vertical="center"/>
    </xf>
    <xf numFmtId="166" fontId="6" fillId="3" borderId="53" xfId="24" applyFont="1" applyFill="1" applyBorder="1" applyAlignment="1" applyProtection="1">
      <alignment horizontal="center" vertical="center"/>
    </xf>
    <xf numFmtId="0" fontId="5" fillId="12" borderId="60" xfId="23" applyFont="1" applyFill="1" applyBorder="1" applyAlignment="1">
      <alignment horizontal="center" vertical="center"/>
    </xf>
    <xf numFmtId="0" fontId="5" fillId="12" borderId="60" xfId="23" applyFont="1" applyFill="1" applyBorder="1" applyAlignment="1">
      <alignment vertical="center"/>
    </xf>
    <xf numFmtId="0" fontId="36" fillId="17" borderId="18" xfId="0" applyFont="1" applyFill="1" applyBorder="1" applyAlignment="1">
      <alignment horizontal="center" vertical="center"/>
    </xf>
    <xf numFmtId="0" fontId="36" fillId="17" borderId="19" xfId="0" applyFont="1" applyFill="1" applyBorder="1" applyAlignment="1">
      <alignment horizontal="center" vertical="center"/>
    </xf>
    <xf numFmtId="0" fontId="36" fillId="17" borderId="27" xfId="0" applyFont="1" applyFill="1" applyBorder="1" applyAlignment="1">
      <alignment horizontal="center" vertical="center"/>
    </xf>
    <xf numFmtId="0" fontId="36" fillId="17" borderId="0" xfId="0" applyFont="1" applyFill="1" applyBorder="1" applyAlignment="1">
      <alignment horizontal="center" vertical="center"/>
    </xf>
    <xf numFmtId="0" fontId="36" fillId="17" borderId="30" xfId="0" applyFont="1" applyFill="1" applyBorder="1" applyAlignment="1">
      <alignment horizontal="center" vertical="center"/>
    </xf>
    <xf numFmtId="0" fontId="6" fillId="13" borderId="52" xfId="23" applyFont="1" applyFill="1" applyBorder="1" applyAlignment="1">
      <alignment horizontal="center"/>
    </xf>
    <xf numFmtId="0" fontId="6" fillId="13" borderId="7" xfId="23" applyFont="1" applyFill="1" applyBorder="1"/>
    <xf numFmtId="0" fontId="6" fillId="13" borderId="7" xfId="23" applyFont="1" applyFill="1" applyBorder="1" applyAlignment="1">
      <alignment horizontal="center" vertical="center"/>
    </xf>
    <xf numFmtId="0" fontId="6" fillId="13" borderId="7" xfId="23" applyFont="1" applyFill="1" applyBorder="1" applyAlignment="1">
      <alignment horizontal="center"/>
    </xf>
    <xf numFmtId="0" fontId="6" fillId="13" borderId="21" xfId="23" applyFont="1" applyFill="1" applyBorder="1" applyAlignment="1">
      <alignment horizontal="center"/>
    </xf>
    <xf numFmtId="0" fontId="47" fillId="17" borderId="18" xfId="23" applyFont="1" applyFill="1" applyBorder="1" applyAlignment="1">
      <alignment horizontal="center"/>
    </xf>
    <xf numFmtId="0" fontId="47" fillId="17" borderId="19" xfId="23" applyFont="1" applyFill="1" applyBorder="1" applyAlignment="1">
      <alignment horizontal="center"/>
    </xf>
    <xf numFmtId="0" fontId="47" fillId="17" borderId="27" xfId="23" applyFont="1" applyFill="1" applyBorder="1" applyAlignment="1">
      <alignment horizontal="center"/>
    </xf>
    <xf numFmtId="175" fontId="8" fillId="3" borderId="32" xfId="24" applyNumberFormat="1" applyFont="1" applyFill="1" applyBorder="1" applyAlignment="1" applyProtection="1">
      <alignment vertical="center"/>
    </xf>
    <xf numFmtId="175" fontId="7" fillId="3" borderId="56" xfId="24" applyNumberFormat="1" applyFont="1" applyFill="1" applyBorder="1" applyAlignment="1" applyProtection="1">
      <alignment horizontal="center" vertical="center"/>
    </xf>
    <xf numFmtId="175" fontId="6" fillId="0" borderId="17" xfId="23" applyNumberFormat="1" applyFont="1" applyBorder="1" applyAlignment="1">
      <alignment horizontal="center" vertical="center"/>
    </xf>
    <xf numFmtId="0" fontId="25" fillId="9" borderId="18" xfId="0" applyFont="1" applyFill="1" applyBorder="1" applyAlignment="1">
      <alignment vertical="center" wrapText="1"/>
    </xf>
    <xf numFmtId="175" fontId="7" fillId="9" borderId="49" xfId="24" applyNumberFormat="1" applyFont="1" applyFill="1" applyBorder="1" applyAlignment="1" applyProtection="1">
      <alignment vertical="center"/>
    </xf>
    <xf numFmtId="175" fontId="5" fillId="9" borderId="36" xfId="23" applyNumberFormat="1" applyFont="1" applyFill="1" applyBorder="1"/>
    <xf numFmtId="0" fontId="36" fillId="17" borderId="9" xfId="0" applyFont="1" applyFill="1" applyBorder="1" applyAlignment="1">
      <alignment horizontal="center" vertical="center"/>
    </xf>
    <xf numFmtId="0" fontId="36" fillId="17" borderId="64" xfId="0" applyFont="1" applyFill="1" applyBorder="1" applyAlignment="1">
      <alignment horizontal="center" vertical="center"/>
    </xf>
    <xf numFmtId="175" fontId="7" fillId="9" borderId="7" xfId="24" applyNumberFormat="1" applyFont="1" applyFill="1" applyBorder="1" applyAlignment="1" applyProtection="1">
      <alignment vertical="center"/>
    </xf>
    <xf numFmtId="166" fontId="6" fillId="3" borderId="37" xfId="24" applyFont="1" applyFill="1" applyBorder="1" applyAlignment="1" applyProtection="1">
      <alignment vertical="center"/>
    </xf>
    <xf numFmtId="175" fontId="8" fillId="3" borderId="49" xfId="24" applyNumberFormat="1" applyFont="1" applyFill="1" applyBorder="1" applyAlignment="1" applyProtection="1">
      <alignment vertical="center"/>
    </xf>
    <xf numFmtId="175" fontId="6" fillId="4" borderId="36" xfId="23" applyNumberFormat="1" applyFont="1" applyFill="1" applyBorder="1"/>
    <xf numFmtId="0" fontId="0" fillId="4" borderId="37" xfId="0" applyFill="1" applyBorder="1" applyAlignment="1">
      <alignment horizontal="left" vertical="center" wrapText="1"/>
    </xf>
    <xf numFmtId="9" fontId="46" fillId="0" borderId="36" xfId="0" applyNumberFormat="1" applyFont="1" applyBorder="1" applyAlignment="1">
      <alignment horizontal="center" vertical="center" wrapText="1"/>
    </xf>
    <xf numFmtId="0" fontId="0" fillId="4" borderId="37" xfId="0" applyFill="1" applyBorder="1" applyAlignment="1">
      <alignment horizontal="left" vertical="center"/>
    </xf>
    <xf numFmtId="0" fontId="0" fillId="4" borderId="31" xfId="0" applyFill="1" applyBorder="1" applyAlignment="1">
      <alignment horizontal="left" vertical="center" wrapText="1"/>
    </xf>
    <xf numFmtId="9" fontId="46" fillId="0" borderId="45" xfId="0" applyNumberFormat="1" applyFont="1" applyBorder="1" applyAlignment="1">
      <alignment horizontal="center" vertical="center" wrapText="1"/>
    </xf>
    <xf numFmtId="0" fontId="0" fillId="4" borderId="24" xfId="0" applyFill="1" applyBorder="1" applyAlignment="1">
      <alignment horizontal="left" vertical="center" wrapText="1"/>
    </xf>
    <xf numFmtId="9" fontId="46" fillId="0" borderId="26" xfId="0" applyNumberFormat="1" applyFont="1" applyBorder="1" applyAlignment="1">
      <alignment horizontal="center" vertical="center" wrapText="1"/>
    </xf>
    <xf numFmtId="175" fontId="8" fillId="3" borderId="25" xfId="24" applyNumberFormat="1" applyFont="1" applyFill="1" applyBorder="1" applyAlignment="1" applyProtection="1">
      <alignment vertical="center"/>
    </xf>
    <xf numFmtId="175" fontId="7" fillId="3" borderId="66" xfId="24" applyNumberFormat="1" applyFont="1" applyFill="1" applyBorder="1" applyAlignment="1" applyProtection="1">
      <alignment horizontal="center" vertical="center"/>
    </xf>
    <xf numFmtId="175" fontId="6" fillId="0" borderId="54" xfId="23" applyNumberFormat="1" applyFont="1" applyBorder="1" applyAlignment="1">
      <alignment horizontal="center" vertical="center"/>
    </xf>
    <xf numFmtId="0" fontId="6" fillId="3" borderId="29" xfId="23" applyFont="1" applyFill="1" applyBorder="1"/>
    <xf numFmtId="0" fontId="6" fillId="0" borderId="29" xfId="23" applyFont="1" applyBorder="1"/>
    <xf numFmtId="0" fontId="36" fillId="17" borderId="29" xfId="0" applyFont="1" applyFill="1" applyBorder="1" applyAlignment="1">
      <alignment horizontal="center" vertical="center"/>
    </xf>
    <xf numFmtId="0" fontId="25" fillId="9" borderId="61" xfId="0" applyFont="1" applyFill="1" applyBorder="1" applyAlignment="1">
      <alignment horizontal="center" vertical="center" wrapText="1"/>
    </xf>
    <xf numFmtId="175" fontId="7" fillId="9" borderId="21" xfId="24" applyNumberFormat="1" applyFont="1" applyFill="1" applyBorder="1" applyAlignment="1" applyProtection="1">
      <alignment vertical="center"/>
    </xf>
    <xf numFmtId="0" fontId="36" fillId="17" borderId="63" xfId="0" applyFont="1" applyFill="1" applyBorder="1" applyAlignment="1">
      <alignment horizontal="center" vertical="center"/>
    </xf>
    <xf numFmtId="175" fontId="6" fillId="3" borderId="17" xfId="23" applyNumberFormat="1" applyFont="1" applyFill="1" applyBorder="1" applyAlignment="1">
      <alignment horizontal="center" vertical="center"/>
    </xf>
    <xf numFmtId="175" fontId="6" fillId="3" borderId="21" xfId="23" applyNumberFormat="1" applyFont="1" applyFill="1" applyBorder="1" applyAlignment="1">
      <alignment horizontal="center" vertical="center"/>
    </xf>
    <xf numFmtId="175" fontId="6" fillId="3" borderId="54" xfId="23" applyNumberFormat="1" applyFont="1" applyFill="1" applyBorder="1" applyAlignment="1">
      <alignment horizontal="center" vertical="center"/>
    </xf>
    <xf numFmtId="180" fontId="8" fillId="3" borderId="6" xfId="24" applyNumberFormat="1" applyFont="1" applyFill="1" applyBorder="1" applyAlignment="1" applyProtection="1">
      <alignment horizontal="center" vertical="center"/>
    </xf>
    <xf numFmtId="180" fontId="8" fillId="3" borderId="6" xfId="24" applyNumberFormat="1" applyFont="1" applyFill="1" applyBorder="1" applyAlignment="1" applyProtection="1">
      <alignment vertical="center"/>
    </xf>
    <xf numFmtId="180" fontId="8" fillId="3" borderId="66" xfId="24" applyNumberFormat="1" applyFont="1" applyFill="1" applyBorder="1" applyAlignment="1" applyProtection="1">
      <alignment horizontal="center" vertical="center"/>
    </xf>
    <xf numFmtId="180" fontId="5" fillId="9" borderId="56" xfId="24" applyNumberFormat="1" applyFont="1" applyFill="1" applyBorder="1" applyAlignment="1" applyProtection="1">
      <alignment horizontal="center"/>
    </xf>
    <xf numFmtId="0" fontId="35" fillId="14" borderId="1" xfId="0" applyFont="1" applyFill="1" applyBorder="1" applyAlignment="1">
      <alignment horizontal="center" wrapText="1"/>
    </xf>
    <xf numFmtId="0" fontId="10" fillId="4" borderId="1" xfId="0" applyFont="1" applyFill="1" applyBorder="1" applyAlignment="1">
      <alignment horizontal="center" vertical="center" wrapText="1"/>
    </xf>
    <xf numFmtId="175" fontId="34" fillId="14" borderId="12" xfId="2" applyNumberFormat="1" applyFont="1" applyFill="1" applyBorder="1" applyAlignment="1">
      <alignment horizontal="center" vertical="center" wrapText="1"/>
    </xf>
    <xf numFmtId="175" fontId="34" fillId="14" borderId="7" xfId="2" applyNumberFormat="1" applyFont="1" applyFill="1" applyBorder="1" applyAlignment="1">
      <alignment horizontal="center" vertical="center" wrapText="1"/>
    </xf>
    <xf numFmtId="0" fontId="34" fillId="14" borderId="1" xfId="0" applyFont="1" applyFill="1" applyBorder="1" applyAlignment="1">
      <alignment horizontal="center" wrapText="1"/>
    </xf>
    <xf numFmtId="0" fontId="34" fillId="14" borderId="2" xfId="0" applyFont="1" applyFill="1" applyBorder="1" applyAlignment="1">
      <alignment horizontal="center" wrapText="1"/>
    </xf>
    <xf numFmtId="0" fontId="40" fillId="9" borderId="1" xfId="0" applyFont="1" applyFill="1" applyBorder="1" applyAlignment="1">
      <alignment horizontal="right" vertical="center" wrapText="1"/>
    </xf>
    <xf numFmtId="1" fontId="40" fillId="9" borderId="1" xfId="0" applyNumberFormat="1" applyFont="1" applyFill="1" applyBorder="1" applyAlignment="1">
      <alignment horizontal="right" vertical="center" wrapText="1"/>
    </xf>
    <xf numFmtId="0" fontId="6" fillId="9" borderId="3" xfId="10" applyFont="1" applyFill="1" applyBorder="1" applyAlignment="1">
      <alignment horizontal="right" vertical="center" wrapText="1"/>
    </xf>
    <xf numFmtId="0" fontId="40" fillId="9" borderId="3" xfId="0" applyFont="1" applyFill="1" applyBorder="1" applyAlignment="1">
      <alignment horizontal="right" vertical="center" wrapText="1"/>
    </xf>
    <xf numFmtId="1" fontId="40" fillId="9" borderId="3" xfId="0" applyNumberFormat="1" applyFont="1" applyFill="1" applyBorder="1" applyAlignment="1">
      <alignment horizontal="right" vertical="center" wrapText="1"/>
    </xf>
    <xf numFmtId="0" fontId="12" fillId="0" borderId="1" xfId="0" applyFont="1" applyBorder="1" applyAlignment="1">
      <alignment horizontal="center" vertical="center" wrapText="1"/>
    </xf>
    <xf numFmtId="0" fontId="34" fillId="14" borderId="14" xfId="0" applyFont="1" applyFill="1" applyBorder="1" applyAlignment="1">
      <alignment horizontal="center" wrapText="1"/>
    </xf>
    <xf numFmtId="0" fontId="6" fillId="9" borderId="10" xfId="10" applyFont="1" applyFill="1" applyBorder="1" applyAlignment="1">
      <alignment horizontal="right" vertical="center" wrapText="1"/>
    </xf>
    <xf numFmtId="0" fontId="12" fillId="0" borderId="6" xfId="0" applyFont="1" applyBorder="1" applyAlignment="1">
      <alignment horizontal="center" vertical="center" wrapText="1"/>
    </xf>
    <xf numFmtId="0" fontId="12" fillId="10" borderId="37" xfId="0" applyFont="1" applyFill="1" applyBorder="1" applyAlignment="1">
      <alignment horizontal="center" vertical="center" wrapText="1"/>
    </xf>
    <xf numFmtId="0" fontId="12" fillId="10" borderId="49" xfId="0" applyFont="1" applyFill="1" applyBorder="1" applyAlignment="1">
      <alignment horizontal="center" vertical="center" wrapText="1"/>
    </xf>
    <xf numFmtId="0" fontId="12" fillId="10" borderId="49" xfId="0" applyFont="1" applyFill="1" applyBorder="1" applyAlignment="1">
      <alignment horizontal="center" vertical="center" wrapText="1"/>
    </xf>
    <xf numFmtId="0" fontId="43" fillId="9" borderId="50" xfId="10" applyFont="1" applyFill="1" applyBorder="1" applyAlignment="1">
      <alignment horizontal="center" vertical="center" wrapText="1"/>
    </xf>
    <xf numFmtId="0" fontId="12" fillId="10" borderId="36" xfId="0" applyFont="1" applyFill="1" applyBorder="1" applyAlignment="1">
      <alignment horizontal="center" vertical="center" wrapText="1"/>
    </xf>
    <xf numFmtId="1" fontId="6" fillId="9" borderId="3" xfId="10" applyNumberFormat="1" applyFont="1" applyFill="1" applyBorder="1" applyAlignment="1">
      <alignment horizontal="right" vertical="center" wrapText="1"/>
    </xf>
    <xf numFmtId="0" fontId="12" fillId="11" borderId="43" xfId="0" applyFont="1" applyFill="1" applyBorder="1" applyAlignment="1">
      <alignment horizontal="left" vertical="center" wrapText="1"/>
    </xf>
    <xf numFmtId="0" fontId="12" fillId="11" borderId="69" xfId="0" applyFont="1" applyFill="1" applyBorder="1" applyAlignment="1">
      <alignment horizontal="left" vertical="center" wrapText="1"/>
    </xf>
    <xf numFmtId="175" fontId="12" fillId="11" borderId="54" xfId="2" applyNumberFormat="1" applyFont="1" applyFill="1" applyBorder="1" applyAlignment="1">
      <alignment horizontal="center" vertical="center" wrapText="1"/>
    </xf>
    <xf numFmtId="175" fontId="12" fillId="11" borderId="54" xfId="2" applyNumberFormat="1" applyFont="1" applyFill="1" applyBorder="1" applyAlignment="1">
      <alignment vertical="center" wrapText="1"/>
    </xf>
    <xf numFmtId="0" fontId="34" fillId="14" borderId="40" xfId="0" applyFont="1" applyFill="1" applyBorder="1" applyAlignment="1">
      <alignment horizontal="center" wrapText="1"/>
    </xf>
    <xf numFmtId="0" fontId="34" fillId="14" borderId="48" xfId="0" applyFont="1" applyFill="1" applyBorder="1" applyAlignment="1">
      <alignment horizontal="center" wrapText="1"/>
    </xf>
    <xf numFmtId="175" fontId="34" fillId="14" borderId="56" xfId="2" applyNumberFormat="1" applyFont="1" applyFill="1" applyBorder="1" applyAlignment="1">
      <alignment horizontal="center" vertical="center" wrapText="1"/>
    </xf>
    <xf numFmtId="0" fontId="6" fillId="9" borderId="33" xfId="10" applyFont="1" applyFill="1" applyBorder="1" applyAlignment="1">
      <alignment horizontal="right" vertical="center" wrapText="1"/>
    </xf>
    <xf numFmtId="0" fontId="12" fillId="0" borderId="32" xfId="0" applyFont="1" applyBorder="1" applyAlignment="1">
      <alignment horizontal="center" vertical="center" wrapText="1"/>
    </xf>
    <xf numFmtId="0" fontId="12" fillId="0" borderId="45" xfId="0" applyFont="1" applyBorder="1" applyAlignment="1">
      <alignment horizontal="center" vertical="center" wrapText="1"/>
    </xf>
    <xf numFmtId="0" fontId="35" fillId="14" borderId="22" xfId="0" applyFont="1" applyFill="1" applyBorder="1" applyAlignment="1">
      <alignment horizontal="justify" wrapText="1"/>
    </xf>
    <xf numFmtId="0" fontId="12" fillId="0" borderId="23" xfId="0" applyFont="1" applyBorder="1" applyAlignment="1">
      <alignment horizontal="center" vertical="center" wrapText="1"/>
    </xf>
    <xf numFmtId="0" fontId="34" fillId="14" borderId="62" xfId="0" applyFont="1" applyFill="1" applyBorder="1" applyAlignment="1">
      <alignment horizontal="center" wrapText="1"/>
    </xf>
    <xf numFmtId="0" fontId="35" fillId="14" borderId="24" xfId="0" applyFont="1" applyFill="1" applyBorder="1" applyAlignment="1">
      <alignment horizontal="justify" wrapText="1"/>
    </xf>
    <xf numFmtId="0" fontId="35" fillId="14" borderId="25" xfId="0" applyFont="1" applyFill="1" applyBorder="1" applyAlignment="1">
      <alignment horizontal="center" wrapText="1"/>
    </xf>
    <xf numFmtId="175" fontId="34" fillId="14" borderId="66" xfId="2" applyNumberFormat="1" applyFont="1" applyFill="1" applyBorder="1" applyAlignment="1">
      <alignment horizontal="center" vertical="center" wrapText="1"/>
    </xf>
    <xf numFmtId="0" fontId="40" fillId="9" borderId="47" xfId="0" applyFont="1" applyFill="1" applyBorder="1" applyAlignment="1">
      <alignment horizontal="right"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175" fontId="12" fillId="11" borderId="27" xfId="2" applyNumberFormat="1" applyFont="1" applyFill="1" applyBorder="1" applyAlignment="1">
      <alignment vertical="center" wrapText="1"/>
    </xf>
    <xf numFmtId="0" fontId="43" fillId="13" borderId="50" xfId="10" applyFont="1" applyFill="1" applyBorder="1" applyAlignment="1">
      <alignment horizontal="center" vertical="center" wrapText="1"/>
    </xf>
    <xf numFmtId="0" fontId="6" fillId="13" borderId="33" xfId="10" applyFont="1" applyFill="1" applyBorder="1" applyAlignment="1">
      <alignment horizontal="right" vertical="center" wrapText="1"/>
    </xf>
    <xf numFmtId="0" fontId="6" fillId="13" borderId="3" xfId="10" applyFont="1" applyFill="1" applyBorder="1" applyAlignment="1">
      <alignment horizontal="right" vertical="center" wrapText="1"/>
    </xf>
    <xf numFmtId="0" fontId="40" fillId="13" borderId="3" xfId="0" applyFont="1" applyFill="1" applyBorder="1" applyAlignment="1">
      <alignment horizontal="right" vertical="center" wrapText="1"/>
    </xf>
    <xf numFmtId="1" fontId="40" fillId="13" borderId="3" xfId="0" applyNumberFormat="1" applyFont="1" applyFill="1" applyBorder="1" applyAlignment="1">
      <alignment horizontal="right" vertical="center" wrapText="1"/>
    </xf>
    <xf numFmtId="0" fontId="40" fillId="13" borderId="47" xfId="0" applyFont="1" applyFill="1" applyBorder="1" applyAlignment="1">
      <alignment horizontal="right" vertical="center" wrapText="1"/>
    </xf>
    <xf numFmtId="0" fontId="37" fillId="4" borderId="0" xfId="23" applyFont="1" applyFill="1" applyBorder="1" applyAlignment="1">
      <alignment horizontal="center"/>
    </xf>
    <xf numFmtId="1" fontId="38" fillId="4" borderId="0" xfId="23" applyNumberFormat="1" applyFont="1" applyFill="1" applyBorder="1" applyAlignment="1">
      <alignment horizontal="center" vertical="center"/>
    </xf>
    <xf numFmtId="0" fontId="0" fillId="4" borderId="0" xfId="0" applyFill="1"/>
    <xf numFmtId="175" fontId="38" fillId="2" borderId="28" xfId="2" applyNumberFormat="1" applyFont="1" applyFill="1" applyBorder="1" applyAlignment="1">
      <alignment horizontal="center" vertical="center"/>
    </xf>
    <xf numFmtId="0" fontId="30" fillId="0" borderId="51" xfId="1" applyNumberFormat="1" applyFont="1" applyFill="1" applyBorder="1" applyAlignment="1" applyProtection="1">
      <alignment horizontal="center" vertical="top" wrapText="1"/>
    </xf>
    <xf numFmtId="175" fontId="38" fillId="4" borderId="0" xfId="2" applyNumberFormat="1" applyFont="1" applyFill="1" applyBorder="1" applyAlignment="1">
      <alignment horizontal="center" vertical="center"/>
    </xf>
    <xf numFmtId="0" fontId="48" fillId="0" borderId="0" xfId="1" applyNumberFormat="1" applyFont="1" applyFill="1" applyBorder="1" applyAlignment="1" applyProtection="1">
      <alignment horizontal="center" vertical="top" wrapText="1"/>
    </xf>
    <xf numFmtId="0" fontId="48" fillId="0" borderId="51" xfId="1" applyNumberFormat="1" applyFont="1" applyFill="1" applyBorder="1" applyAlignment="1" applyProtection="1">
      <alignment horizontal="center" vertical="top" wrapText="1"/>
    </xf>
    <xf numFmtId="0" fontId="0" fillId="0" borderId="0" xfId="0" applyBorder="1" applyAlignment="1">
      <alignment wrapText="1"/>
    </xf>
    <xf numFmtId="0" fontId="0" fillId="4" borderId="0" xfId="0" applyFill="1" applyBorder="1"/>
    <xf numFmtId="0" fontId="48" fillId="0" borderId="0" xfId="1" applyNumberFormat="1" applyFont="1" applyFill="1" applyBorder="1" applyAlignment="1" applyProtection="1">
      <alignment vertical="top" wrapText="1"/>
    </xf>
    <xf numFmtId="175" fontId="12" fillId="11" borderId="44" xfId="2" applyNumberFormat="1" applyFont="1" applyFill="1" applyBorder="1" applyAlignment="1">
      <alignment vertical="center" wrapText="1"/>
    </xf>
    <xf numFmtId="0" fontId="12" fillId="10" borderId="41" xfId="0" applyFont="1" applyFill="1" applyBorder="1" applyAlignment="1">
      <alignment horizontal="center" vertical="center" wrapText="1"/>
    </xf>
    <xf numFmtId="0" fontId="12" fillId="10" borderId="55" xfId="0" applyFont="1" applyFill="1" applyBorder="1" applyAlignment="1">
      <alignment horizontal="center" vertical="center" wrapText="1"/>
    </xf>
    <xf numFmtId="0" fontId="12" fillId="10" borderId="56" xfId="0" applyFont="1" applyFill="1" applyBorder="1" applyAlignment="1">
      <alignment horizontal="center" vertical="center" wrapText="1"/>
    </xf>
    <xf numFmtId="0" fontId="12" fillId="10" borderId="56" xfId="0" applyFont="1" applyFill="1" applyBorder="1" applyAlignment="1">
      <alignment horizontal="center" vertical="center" wrapText="1"/>
    </xf>
    <xf numFmtId="0" fontId="43" fillId="9" borderId="57" xfId="10" applyFont="1" applyFill="1" applyBorder="1" applyAlignment="1">
      <alignment horizontal="center" vertical="center" wrapText="1"/>
    </xf>
    <xf numFmtId="0" fontId="43" fillId="13" borderId="57" xfId="10" applyFont="1" applyFill="1" applyBorder="1" applyAlignment="1">
      <alignment horizontal="center" vertical="center" wrapText="1"/>
    </xf>
    <xf numFmtId="0" fontId="12" fillId="10" borderId="57" xfId="0" applyFont="1" applyFill="1" applyBorder="1" applyAlignment="1">
      <alignment horizontal="center" vertical="center" wrapText="1"/>
    </xf>
    <xf numFmtId="175" fontId="34" fillId="14" borderId="1" xfId="2" applyNumberFormat="1" applyFont="1" applyFill="1" applyBorder="1" applyAlignment="1">
      <alignment horizontal="center" vertical="center" wrapText="1"/>
    </xf>
    <xf numFmtId="0" fontId="6" fillId="13" borderId="1" xfId="10" applyFont="1" applyFill="1" applyBorder="1" applyAlignment="1">
      <alignment horizontal="right" vertical="center" wrapText="1"/>
    </xf>
    <xf numFmtId="1" fontId="6" fillId="9" borderId="1" xfId="10" applyNumberFormat="1" applyFont="1" applyFill="1" applyBorder="1" applyAlignment="1">
      <alignment horizontal="right" vertical="center" wrapText="1"/>
    </xf>
    <xf numFmtId="0" fontId="40" fillId="13" borderId="1" xfId="0" applyFont="1" applyFill="1" applyBorder="1" applyAlignment="1">
      <alignment horizontal="right" vertical="center" wrapText="1"/>
    </xf>
    <xf numFmtId="1" fontId="40" fillId="13" borderId="1" xfId="0" applyNumberFormat="1" applyFont="1" applyFill="1" applyBorder="1" applyAlignment="1">
      <alignment horizontal="right" vertical="center" wrapText="1"/>
    </xf>
    <xf numFmtId="0" fontId="34" fillId="14" borderId="31" xfId="0" applyFont="1" applyFill="1" applyBorder="1" applyAlignment="1">
      <alignment horizontal="center" wrapText="1"/>
    </xf>
    <xf numFmtId="0" fontId="34" fillId="14" borderId="32" xfId="0" applyFont="1" applyFill="1" applyBorder="1" applyAlignment="1">
      <alignment horizontal="center" wrapText="1"/>
    </xf>
    <xf numFmtId="175" fontId="34" fillId="14" borderId="32" xfId="2" applyNumberFormat="1" applyFont="1" applyFill="1" applyBorder="1" applyAlignment="1">
      <alignment horizontal="center" vertical="center" wrapText="1"/>
    </xf>
    <xf numFmtId="0" fontId="6" fillId="9" borderId="32" xfId="10" applyFont="1" applyFill="1" applyBorder="1" applyAlignment="1">
      <alignment horizontal="right" vertical="center" wrapText="1"/>
    </xf>
    <xf numFmtId="0" fontId="6" fillId="13" borderId="32" xfId="10" applyFont="1" applyFill="1" applyBorder="1" applyAlignment="1">
      <alignment horizontal="right" vertical="center" wrapText="1"/>
    </xf>
    <xf numFmtId="0" fontId="34" fillId="14" borderId="22" xfId="0" applyFont="1" applyFill="1" applyBorder="1" applyAlignment="1">
      <alignment horizontal="center" wrapText="1"/>
    </xf>
    <xf numFmtId="175" fontId="34" fillId="14" borderId="25" xfId="2" applyNumberFormat="1" applyFont="1" applyFill="1" applyBorder="1" applyAlignment="1">
      <alignment horizontal="center" vertical="center" wrapText="1"/>
    </xf>
    <xf numFmtId="0" fontId="40" fillId="9" borderId="25" xfId="0" applyFont="1" applyFill="1" applyBorder="1" applyAlignment="1">
      <alignment horizontal="right" vertical="center" wrapText="1"/>
    </xf>
    <xf numFmtId="0" fontId="40" fillId="13" borderId="25" xfId="0" applyFont="1" applyFill="1" applyBorder="1" applyAlignment="1">
      <alignment horizontal="right" vertical="center" wrapText="1"/>
    </xf>
    <xf numFmtId="0" fontId="34" fillId="14" borderId="61" xfId="0" applyFont="1" applyFill="1" applyBorder="1" applyAlignment="1">
      <alignment horizontal="center" wrapText="1"/>
    </xf>
    <xf numFmtId="0" fontId="12" fillId="0" borderId="39" xfId="0" applyFont="1" applyBorder="1" applyAlignment="1">
      <alignment horizontal="center" vertical="center" wrapText="1"/>
    </xf>
    <xf numFmtId="0" fontId="49" fillId="0" borderId="57"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30" xfId="0" applyFont="1" applyBorder="1" applyAlignment="1">
      <alignment horizontal="center" vertical="center" wrapText="1"/>
    </xf>
    <xf numFmtId="0" fontId="49" fillId="0" borderId="70" xfId="0" applyFont="1" applyBorder="1" applyAlignment="1">
      <alignment horizontal="center" vertical="center" wrapText="1"/>
    </xf>
    <xf numFmtId="0" fontId="49" fillId="0" borderId="51" xfId="0" applyFont="1" applyBorder="1" applyAlignment="1">
      <alignment horizontal="center" vertical="center" wrapText="1"/>
    </xf>
    <xf numFmtId="0" fontId="49" fillId="0" borderId="44" xfId="0" applyFont="1" applyBorder="1" applyAlignment="1">
      <alignment horizontal="center" vertical="center" wrapText="1"/>
    </xf>
    <xf numFmtId="166" fontId="50" fillId="4" borderId="1" xfId="2" applyFont="1" applyFill="1" applyBorder="1" applyAlignment="1">
      <alignment vertical="center"/>
    </xf>
    <xf numFmtId="166" fontId="50" fillId="4" borderId="25" xfId="2" applyFont="1" applyFill="1" applyBorder="1" applyAlignment="1">
      <alignment vertical="center"/>
    </xf>
    <xf numFmtId="166" fontId="50" fillId="4" borderId="38" xfId="2" applyFont="1" applyFill="1" applyBorder="1" applyAlignment="1">
      <alignment vertical="center"/>
    </xf>
    <xf numFmtId="166" fontId="50" fillId="4" borderId="22" xfId="2" applyFont="1" applyFill="1" applyBorder="1" applyAlignment="1">
      <alignment vertical="center"/>
    </xf>
    <xf numFmtId="166" fontId="50" fillId="4" borderId="24" xfId="2" applyFont="1" applyFill="1" applyBorder="1" applyAlignment="1">
      <alignment vertical="center"/>
    </xf>
    <xf numFmtId="0" fontId="36" fillId="0" borderId="0" xfId="15" applyFont="1" applyFill="1" applyAlignment="1">
      <alignment vertical="center"/>
    </xf>
    <xf numFmtId="0" fontId="22" fillId="0" borderId="1" xfId="0" applyFont="1" applyBorder="1" applyAlignment="1">
      <alignment horizontal="center" vertical="top" wrapText="1"/>
    </xf>
    <xf numFmtId="0" fontId="51" fillId="0" borderId="0" xfId="15" applyFont="1" applyFill="1" applyAlignment="1">
      <alignment vertical="center"/>
    </xf>
    <xf numFmtId="0" fontId="36" fillId="0" borderId="1" xfId="15" applyFont="1" applyFill="1" applyBorder="1" applyAlignment="1">
      <alignment horizontal="center" vertical="center"/>
    </xf>
    <xf numFmtId="0" fontId="36" fillId="0" borderId="0" xfId="15" applyFont="1" applyFill="1" applyBorder="1" applyAlignment="1">
      <alignment vertical="center"/>
    </xf>
    <xf numFmtId="0" fontId="36" fillId="0" borderId="1" xfId="0" applyFont="1" applyBorder="1" applyAlignment="1">
      <alignment horizontal="center" vertical="top" wrapText="1"/>
    </xf>
    <xf numFmtId="0" fontId="40" fillId="0" borderId="0" xfId="15" applyFont="1" applyFill="1" applyAlignment="1">
      <alignment vertical="center"/>
    </xf>
    <xf numFmtId="0" fontId="36" fillId="0" borderId="12" xfId="15" applyFont="1" applyFill="1" applyBorder="1" applyAlignment="1">
      <alignment horizontal="center" vertical="center"/>
    </xf>
    <xf numFmtId="0" fontId="36" fillId="0" borderId="1" xfId="15" applyFont="1" applyFill="1" applyBorder="1" applyAlignment="1">
      <alignment horizontal="center" vertical="justify"/>
    </xf>
    <xf numFmtId="0" fontId="51" fillId="0" borderId="0" xfId="15" applyFont="1" applyFill="1"/>
    <xf numFmtId="0" fontId="36" fillId="0" borderId="7" xfId="15" applyFont="1" applyFill="1" applyBorder="1" applyAlignment="1">
      <alignment horizontal="center" vertical="center"/>
    </xf>
    <xf numFmtId="0" fontId="36" fillId="0" borderId="6" xfId="15" applyFont="1" applyFill="1" applyBorder="1" applyAlignment="1">
      <alignment horizontal="center" vertical="center"/>
    </xf>
    <xf numFmtId="0" fontId="52" fillId="9" borderId="3" xfId="15" applyFont="1" applyFill="1" applyBorder="1" applyAlignment="1">
      <alignment horizontal="center" vertical="center" wrapText="1"/>
    </xf>
    <xf numFmtId="0" fontId="52" fillId="9" borderId="2" xfId="15" applyFont="1" applyFill="1" applyBorder="1" applyAlignment="1">
      <alignment horizontal="center" vertical="center" wrapText="1"/>
    </xf>
    <xf numFmtId="0" fontId="52" fillId="13" borderId="3" xfId="15" applyFont="1" applyFill="1" applyBorder="1" applyAlignment="1">
      <alignment horizontal="center" vertical="center" wrapText="1"/>
    </xf>
    <xf numFmtId="0" fontId="52" fillId="13" borderId="2" xfId="15" applyFont="1" applyFill="1" applyBorder="1" applyAlignment="1">
      <alignment horizontal="center" vertical="center" wrapText="1"/>
    </xf>
    <xf numFmtId="0" fontId="36" fillId="0" borderId="1" xfId="15" applyFont="1" applyFill="1" applyBorder="1" applyAlignment="1">
      <alignment horizontal="center" vertical="center"/>
    </xf>
    <xf numFmtId="0" fontId="36" fillId="4" borderId="1" xfId="15" applyFont="1" applyFill="1" applyBorder="1" applyAlignment="1">
      <alignment horizontal="center" vertical="center"/>
    </xf>
    <xf numFmtId="0" fontId="36" fillId="0" borderId="1" xfId="15" applyFont="1" applyFill="1" applyBorder="1" applyAlignment="1">
      <alignment horizontal="center" vertical="center" wrapText="1"/>
    </xf>
    <xf numFmtId="0" fontId="36" fillId="0" borderId="12" xfId="15" applyFont="1" applyFill="1" applyBorder="1" applyAlignment="1">
      <alignment horizontal="center" vertical="center"/>
    </xf>
    <xf numFmtId="0" fontId="52" fillId="18" borderId="8" xfId="15" applyFont="1" applyFill="1" applyBorder="1" applyAlignment="1">
      <alignment horizontal="center" vertical="center" wrapText="1"/>
    </xf>
    <xf numFmtId="0" fontId="52" fillId="18" borderId="9" xfId="15" applyFont="1" applyFill="1" applyBorder="1" applyAlignment="1">
      <alignment horizontal="center" vertical="center" wrapText="1"/>
    </xf>
    <xf numFmtId="0" fontId="40" fillId="4" borderId="1" xfId="15" applyFont="1" applyFill="1" applyBorder="1" applyAlignment="1">
      <alignment horizontal="justify" vertical="center"/>
    </xf>
    <xf numFmtId="0" fontId="40" fillId="4" borderId="1" xfId="15" applyFont="1" applyFill="1" applyBorder="1" applyAlignment="1">
      <alignment horizontal="center" vertical="center"/>
    </xf>
    <xf numFmtId="0" fontId="40" fillId="0" borderId="1" xfId="15" applyFont="1" applyFill="1" applyBorder="1"/>
    <xf numFmtId="0" fontId="40" fillId="0" borderId="6" xfId="15" applyFont="1" applyFill="1" applyBorder="1" applyAlignment="1">
      <alignment horizontal="center" vertical="center"/>
    </xf>
    <xf numFmtId="0" fontId="40" fillId="4" borderId="6" xfId="15" applyFont="1" applyFill="1" applyBorder="1" applyAlignment="1">
      <alignment horizontal="justify" vertical="center"/>
    </xf>
    <xf numFmtId="0" fontId="40" fillId="4" borderId="6" xfId="15" applyFont="1" applyFill="1" applyBorder="1" applyAlignment="1">
      <alignment horizontal="center" vertical="center"/>
    </xf>
    <xf numFmtId="0" fontId="40" fillId="0" borderId="1" xfId="15" applyFont="1" applyFill="1" applyBorder="1" applyAlignment="1">
      <alignment horizontal="center" vertical="center"/>
    </xf>
    <xf numFmtId="0" fontId="40" fillId="0" borderId="1" xfId="15" applyFont="1" applyFill="1" applyBorder="1" applyAlignment="1">
      <alignment horizontal="justify" vertical="center"/>
    </xf>
    <xf numFmtId="0" fontId="40" fillId="0" borderId="1" xfId="15" applyFont="1" applyBorder="1" applyAlignment="1">
      <alignment horizontal="justify" vertical="center"/>
    </xf>
    <xf numFmtId="0" fontId="40" fillId="0" borderId="1" xfId="15" applyFont="1" applyBorder="1" applyAlignment="1">
      <alignment horizontal="left" vertical="center"/>
    </xf>
    <xf numFmtId="0" fontId="40" fillId="4" borderId="1" xfId="15" applyFont="1" applyFill="1" applyBorder="1" applyAlignment="1">
      <alignment horizontal="justify" vertical="center" wrapText="1"/>
    </xf>
    <xf numFmtId="0" fontId="36" fillId="7" borderId="1" xfId="15" applyFont="1" applyFill="1" applyBorder="1" applyAlignment="1">
      <alignment horizontal="center" vertical="center"/>
    </xf>
    <xf numFmtId="0" fontId="36" fillId="9" borderId="1" xfId="15" applyFont="1" applyFill="1" applyBorder="1" applyAlignment="1">
      <alignment horizontal="center" vertical="center"/>
    </xf>
    <xf numFmtId="0" fontId="36" fillId="13" borderId="1" xfId="15" applyFont="1" applyFill="1" applyBorder="1" applyAlignment="1">
      <alignment horizontal="center" vertical="center"/>
    </xf>
    <xf numFmtId="0" fontId="47" fillId="0" borderId="0" xfId="15" applyFont="1" applyFill="1" applyAlignment="1">
      <alignment horizontal="center" vertical="center"/>
    </xf>
    <xf numFmtId="0" fontId="51" fillId="0" borderId="0" xfId="15" applyFont="1" applyFill="1" applyAlignment="1">
      <alignment horizontal="center" vertical="center"/>
    </xf>
    <xf numFmtId="0" fontId="47" fillId="0" borderId="0" xfId="15" applyFont="1" applyFill="1" applyBorder="1" applyAlignment="1">
      <alignment horizontal="left" vertical="top"/>
    </xf>
    <xf numFmtId="0" fontId="53" fillId="0" borderId="0" xfId="15" applyFont="1" applyFill="1"/>
    <xf numFmtId="0" fontId="51" fillId="0" borderId="0" xfId="15" applyFont="1" applyFill="1" applyAlignment="1">
      <alignment horizontal="justify" vertical="justify"/>
    </xf>
    <xf numFmtId="0" fontId="3" fillId="0" borderId="0" xfId="15"/>
    <xf numFmtId="0" fontId="19" fillId="0" borderId="0" xfId="15" applyFont="1" applyFill="1" applyBorder="1" applyAlignment="1">
      <alignment horizontal="center" vertical="center"/>
    </xf>
    <xf numFmtId="0" fontId="27" fillId="0" borderId="0" xfId="15" applyFont="1" applyAlignment="1">
      <alignment horizontal="center"/>
    </xf>
    <xf numFmtId="0" fontId="27" fillId="9" borderId="1" xfId="15" applyFont="1" applyFill="1" applyBorder="1" applyAlignment="1">
      <alignment horizontal="center"/>
    </xf>
    <xf numFmtId="0" fontId="27" fillId="9" borderId="1" xfId="15" applyFont="1" applyFill="1" applyBorder="1" applyAlignment="1">
      <alignment horizontal="center" vertical="center"/>
    </xf>
    <xf numFmtId="0" fontId="27" fillId="0" borderId="3" xfId="15" applyFont="1" applyBorder="1"/>
    <xf numFmtId="0" fontId="3" fillId="9" borderId="1" xfId="15" applyFill="1" applyBorder="1" applyAlignment="1">
      <alignment horizontal="center"/>
    </xf>
    <xf numFmtId="0" fontId="27" fillId="0" borderId="1" xfId="15" applyFont="1" applyBorder="1" applyAlignment="1">
      <alignment horizontal="left"/>
    </xf>
    <xf numFmtId="0" fontId="3" fillId="0" borderId="1" xfId="15" applyBorder="1"/>
    <xf numFmtId="0" fontId="27" fillId="0" borderId="1" xfId="15" applyFont="1" applyBorder="1" applyAlignment="1">
      <alignment horizontal="center"/>
    </xf>
    <xf numFmtId="3" fontId="27" fillId="0" borderId="1" xfId="15" applyNumberFormat="1" applyFont="1" applyBorder="1" applyAlignment="1">
      <alignment horizontal="center"/>
    </xf>
    <xf numFmtId="0" fontId="27" fillId="0" borderId="1" xfId="15" applyFont="1" applyBorder="1"/>
    <xf numFmtId="0" fontId="27" fillId="9" borderId="3" xfId="15" applyFont="1" applyFill="1" applyBorder="1" applyAlignment="1">
      <alignment horizontal="center" vertical="top"/>
    </xf>
    <xf numFmtId="0" fontId="27" fillId="9" borderId="4" xfId="15" applyFont="1" applyFill="1" applyBorder="1" applyAlignment="1">
      <alignment horizontal="center" vertical="top"/>
    </xf>
    <xf numFmtId="0" fontId="27" fillId="9" borderId="2" xfId="15" applyFont="1" applyFill="1" applyBorder="1" applyAlignment="1">
      <alignment horizontal="center" vertical="top"/>
    </xf>
    <xf numFmtId="0" fontId="27" fillId="13" borderId="1" xfId="15" applyFont="1" applyFill="1" applyBorder="1" applyAlignment="1">
      <alignment horizontal="center"/>
    </xf>
    <xf numFmtId="0" fontId="27" fillId="13" borderId="1" xfId="15" applyFont="1" applyFill="1" applyBorder="1" applyAlignment="1">
      <alignment horizontal="center" vertical="center"/>
    </xf>
    <xf numFmtId="0" fontId="3" fillId="13" borderId="1" xfId="15" applyFill="1" applyBorder="1" applyAlignment="1">
      <alignment horizontal="center"/>
    </xf>
    <xf numFmtId="3" fontId="27" fillId="0" borderId="1" xfId="15" applyNumberFormat="1" applyFont="1" applyBorder="1" applyAlignment="1">
      <alignment horizontal="left"/>
    </xf>
    <xf numFmtId="6" fontId="3" fillId="0" borderId="0" xfId="15" applyNumberFormat="1"/>
    <xf numFmtId="0" fontId="27" fillId="13" borderId="3" xfId="15" applyFont="1" applyFill="1" applyBorder="1" applyAlignment="1">
      <alignment horizontal="center" vertical="top"/>
    </xf>
    <xf numFmtId="0" fontId="27" fillId="13" borderId="4" xfId="15" applyFont="1" applyFill="1" applyBorder="1" applyAlignment="1">
      <alignment horizontal="center" vertical="top"/>
    </xf>
    <xf numFmtId="0" fontId="27" fillId="13" borderId="2" xfId="15" applyFont="1" applyFill="1" applyBorder="1" applyAlignment="1">
      <alignment horizontal="center" vertical="top"/>
    </xf>
    <xf numFmtId="0" fontId="22" fillId="0" borderId="0" xfId="0" applyFont="1" applyAlignment="1">
      <alignment horizontal="center" vertical="top" wrapText="1"/>
    </xf>
    <xf numFmtId="0" fontId="26" fillId="0" borderId="0" xfId="0" applyFont="1" applyAlignment="1" applyProtection="1">
      <alignment horizontal="center" vertical="center" wrapText="1"/>
      <protection hidden="1"/>
    </xf>
    <xf numFmtId="0" fontId="41" fillId="0" borderId="0" xfId="0" applyFont="1" applyAlignment="1">
      <alignment horizontal="center" vertical="center" wrapText="1"/>
    </xf>
    <xf numFmtId="0" fontId="13" fillId="9" borderId="1" xfId="0" applyFont="1" applyFill="1" applyBorder="1" applyAlignment="1">
      <alignment horizontal="center" vertical="center" wrapText="1"/>
    </xf>
    <xf numFmtId="0" fontId="25" fillId="13" borderId="1" xfId="0" applyFont="1" applyFill="1" applyBorder="1" applyAlignment="1">
      <alignment horizontal="center"/>
    </xf>
    <xf numFmtId="0" fontId="26" fillId="15" borderId="31" xfId="0" applyFont="1" applyFill="1" applyBorder="1" applyAlignment="1">
      <alignment horizontal="center" vertical="center" wrapText="1"/>
    </xf>
    <xf numFmtId="0" fontId="26" fillId="15" borderId="32" xfId="0" applyFont="1" applyFill="1" applyBorder="1" applyAlignment="1">
      <alignment horizontal="center" vertical="center" wrapText="1"/>
    </xf>
    <xf numFmtId="0" fontId="26" fillId="19" borderId="6" xfId="0" applyFont="1" applyFill="1" applyBorder="1" applyAlignment="1">
      <alignment horizontal="center" vertical="center" wrapText="1"/>
    </xf>
    <xf numFmtId="0" fontId="26" fillId="19" borderId="39" xfId="0" applyFont="1" applyFill="1" applyBorder="1" applyAlignment="1">
      <alignment horizontal="center" vertical="center" wrapText="1"/>
    </xf>
    <xf numFmtId="0" fontId="26" fillId="20" borderId="6" xfId="0" applyFont="1" applyFill="1" applyBorder="1" applyAlignment="1">
      <alignment horizontal="center" vertical="center" wrapText="1"/>
    </xf>
    <xf numFmtId="0" fontId="26" fillId="20" borderId="39" xfId="0" applyFont="1" applyFill="1" applyBorder="1" applyAlignment="1">
      <alignment horizontal="center" vertical="center" wrapText="1"/>
    </xf>
    <xf numFmtId="0" fontId="26" fillId="15" borderId="24"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9" borderId="25" xfId="0" applyFont="1" applyFill="1" applyBorder="1" applyAlignment="1">
      <alignment horizontal="center" vertical="center" wrapText="1"/>
    </xf>
    <xf numFmtId="0" fontId="26" fillId="19" borderId="26" xfId="0" applyFont="1" applyFill="1" applyBorder="1" applyAlignment="1">
      <alignment horizontal="center" vertical="center" wrapText="1"/>
    </xf>
    <xf numFmtId="0" fontId="26" fillId="20" borderId="25" xfId="0" applyFont="1" applyFill="1" applyBorder="1" applyAlignment="1">
      <alignment horizontal="center" vertical="center" wrapText="1"/>
    </xf>
    <xf numFmtId="0" fontId="26" fillId="20" borderId="26" xfId="0" applyFont="1" applyFill="1" applyBorder="1" applyAlignment="1">
      <alignment horizontal="center" vertical="center" wrapText="1"/>
    </xf>
    <xf numFmtId="0" fontId="41" fillId="0" borderId="1" xfId="0" applyFont="1" applyBorder="1" applyAlignment="1">
      <alignment vertical="center" wrapText="1"/>
    </xf>
    <xf numFmtId="0" fontId="42" fillId="0" borderId="23" xfId="0" applyFont="1" applyBorder="1" applyAlignment="1">
      <alignment horizontal="left" wrapText="1"/>
    </xf>
    <xf numFmtId="0" fontId="42" fillId="0" borderId="23" xfId="0" applyFont="1" applyBorder="1" applyAlignment="1">
      <alignment horizontal="left" vertical="center" wrapText="1"/>
    </xf>
    <xf numFmtId="0" fontId="41" fillId="0" borderId="12" xfId="0" applyFont="1" applyBorder="1" applyAlignment="1">
      <alignment horizontal="center" vertical="center" wrapText="1"/>
    </xf>
    <xf numFmtId="0" fontId="42" fillId="0" borderId="46" xfId="0" applyFont="1" applyBorder="1" applyAlignment="1">
      <alignment horizontal="left" vertical="center" wrapText="1"/>
    </xf>
    <xf numFmtId="0" fontId="27" fillId="0" borderId="28" xfId="0" applyFont="1" applyBorder="1" applyAlignment="1">
      <alignment vertical="center" wrapText="1"/>
    </xf>
    <xf numFmtId="0" fontId="27" fillId="9" borderId="18" xfId="0" applyFont="1" applyFill="1" applyBorder="1" applyAlignment="1">
      <alignment horizontal="center" vertical="center" wrapText="1"/>
    </xf>
    <xf numFmtId="0" fontId="27" fillId="9" borderId="19" xfId="0" applyFont="1" applyFill="1" applyBorder="1" applyAlignment="1">
      <alignment horizontal="center" vertical="center" wrapText="1"/>
    </xf>
    <xf numFmtId="0" fontId="27" fillId="9" borderId="27" xfId="0" applyFont="1" applyFill="1" applyBorder="1" applyAlignment="1">
      <alignment horizontal="center" vertical="center" wrapText="1"/>
    </xf>
    <xf numFmtId="0" fontId="25" fillId="13" borderId="18" xfId="0" applyFont="1" applyFill="1" applyBorder="1" applyAlignment="1">
      <alignment horizontal="center"/>
    </xf>
    <xf numFmtId="0" fontId="25" fillId="13" borderId="19" xfId="0" applyFont="1" applyFill="1" applyBorder="1" applyAlignment="1">
      <alignment horizontal="center"/>
    </xf>
    <xf numFmtId="0" fontId="25" fillId="13" borderId="27" xfId="0" applyFont="1" applyFill="1" applyBorder="1" applyAlignment="1">
      <alignment horizontal="center"/>
    </xf>
    <xf numFmtId="0" fontId="3" fillId="0" borderId="0" xfId="0" applyFont="1" applyAlignment="1">
      <alignment horizontal="left" vertical="top" wrapText="1"/>
    </xf>
  </cellXfs>
  <cellStyles count="26">
    <cellStyle name="Estilo 1" xfId="16" xr:uid="{00000000-0005-0000-0000-000000000000}"/>
    <cellStyle name="Millares" xfId="2" builtinId="3"/>
    <cellStyle name="Millares 2" xfId="4" xr:uid="{00000000-0005-0000-0000-000002000000}"/>
    <cellStyle name="Millares 2 2" xfId="17" xr:uid="{00000000-0005-0000-0000-000003000000}"/>
    <cellStyle name="Millares 3" xfId="6" xr:uid="{00000000-0005-0000-0000-000004000000}"/>
    <cellStyle name="Millares 3 2" xfId="11" xr:uid="{00000000-0005-0000-0000-000005000000}"/>
    <cellStyle name="Millares 4" xfId="9" xr:uid="{00000000-0005-0000-0000-000006000000}"/>
    <cellStyle name="Millares_CAL GRUPO SIN CENTRAL" xfId="24" xr:uid="{D3B63623-750E-49DB-B9F4-8B84CB494376}"/>
    <cellStyle name="Moneda 2" xfId="14" xr:uid="{00000000-0005-0000-0000-000007000000}"/>
    <cellStyle name="Normal" xfId="0" builtinId="0"/>
    <cellStyle name="Normal 14" xfId="18" xr:uid="{00000000-0005-0000-0000-000009000000}"/>
    <cellStyle name="Normal 2" xfId="1" xr:uid="{00000000-0005-0000-0000-00000A000000}"/>
    <cellStyle name="Normal 2 10" xfId="12" xr:uid="{00000000-0005-0000-0000-00000B000000}"/>
    <cellStyle name="Normal 2 2" xfId="3" xr:uid="{00000000-0005-0000-0000-00000C000000}"/>
    <cellStyle name="Normal 3" xfId="5" xr:uid="{00000000-0005-0000-0000-00000D000000}"/>
    <cellStyle name="Normal 3 2" xfId="10" xr:uid="{00000000-0005-0000-0000-00000E000000}"/>
    <cellStyle name="Normal 3 2 2" xfId="20" xr:uid="{00000000-0005-0000-0000-00000F000000}"/>
    <cellStyle name="Normal 3 3" xfId="19" xr:uid="{00000000-0005-0000-0000-000010000000}"/>
    <cellStyle name="Normal 4" xfId="15" xr:uid="{00000000-0005-0000-0000-000011000000}"/>
    <cellStyle name="Normal 6" xfId="13" xr:uid="{00000000-0005-0000-0000-000012000000}"/>
    <cellStyle name="Normal_CAPACIDAD" xfId="25" xr:uid="{D2949025-4A84-48B5-BAEB-1DBAB6BC63B4}"/>
    <cellStyle name="Normal_Condiciones Obligatorias TRDM" xfId="21" xr:uid="{00000000-0005-0000-0000-000013000000}"/>
    <cellStyle name="Normal_Evaluación Lic012_07 RNEC" xfId="23" xr:uid="{F1768F20-AAA6-4AC4-AF18-B8E2F555FA27}"/>
    <cellStyle name="Normal_Hoja1 2" xfId="8" xr:uid="{00000000-0005-0000-0000-000014000000}"/>
    <cellStyle name="Normal_Slips Publicados_Condiciones Complementarias TRDM" xfId="22" xr:uid="{00000000-0005-0000-0000-000015000000}"/>
    <cellStyle name="Normal_Slips Publicados_Condiciones Complementarias V7-1-10" xfId="7"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5</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30A08EAF-6957-4C46-AA83-0D75887D91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A42D3B3-8799-4A74-8B73-81A52FE76D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44450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596D3CD2-C2F6-4793-B5A0-B53DD7A6248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0</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65CBFA14-1378-4892-8362-CF294EFA7B9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6" name="Picture 5" descr="https://encrypted-tbn3.gstatic.com/images?q=tbn:ANd9GcTHoqES0ug-kgFUZ0rVEod4zaCmmxxdznhfXi4fP2hlyjQCWUKvKAzpGgA">
          <a:extLst>
            <a:ext uri="{FF2B5EF4-FFF2-40B4-BE49-F238E27FC236}">
              <a16:creationId xmlns:a16="http://schemas.microsoft.com/office/drawing/2014/main" id="{239DFEC8-40E0-425B-874D-E2ACAAC153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44450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id="{375AF26F-891F-4C12-9798-188689B828C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0</xdr:col>
      <xdr:colOff>7010400</xdr:colOff>
      <xdr:row>3</xdr:row>
      <xdr:rowOff>123825</xdr:rowOff>
    </xdr:from>
    <xdr:ext cx="6928" cy="66675"/>
    <xdr:pic>
      <xdr:nvPicPr>
        <xdr:cNvPr id="8" name="Picture 5" descr="https://encrypted-tbn3.gstatic.com/images?q=tbn:ANd9GcTHoqES0ug-kgFUZ0rVEod4zaCmmxxdznhfXi4fP2hlyjQCWUKvKAzpGgA">
          <a:extLst>
            <a:ext uri="{FF2B5EF4-FFF2-40B4-BE49-F238E27FC236}">
              <a16:creationId xmlns:a16="http://schemas.microsoft.com/office/drawing/2014/main" id="{E110E264-BB1F-4ED6-ACE1-6110A8D0FD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twoCellAnchor editAs="oneCell">
    <xdr:from>
      <xdr:col>0</xdr:col>
      <xdr:colOff>7010400</xdr:colOff>
      <xdr:row>1</xdr:row>
      <xdr:rowOff>123825</xdr:rowOff>
    </xdr:from>
    <xdr:to>
      <xdr:col>1</xdr:col>
      <xdr:colOff>13759</xdr:colOff>
      <xdr:row>2</xdr:row>
      <xdr:rowOff>44450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8C55A3AE-10F9-41D5-BF0B-4EB27B6B24B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358775"/>
          <a:ext cx="13759" cy="104775"/>
        </a:xfrm>
        <a:prstGeom prst="rect">
          <a:avLst/>
        </a:prstGeom>
        <a:noFill/>
        <a:ln w="9525">
          <a:noFill/>
          <a:miter lim="800000"/>
          <a:headEnd/>
          <a:tailEnd/>
        </a:ln>
      </xdr:spPr>
    </xdr:pic>
    <xdr:clientData/>
  </xdr:twoCellAnchor>
  <xdr:oneCellAnchor>
    <xdr:from>
      <xdr:col>0</xdr:col>
      <xdr:colOff>7010400</xdr:colOff>
      <xdr:row>3</xdr:row>
      <xdr:rowOff>123825</xdr:rowOff>
    </xdr:from>
    <xdr:ext cx="13759" cy="66675"/>
    <xdr:pic>
      <xdr:nvPicPr>
        <xdr:cNvPr id="10" name="Picture 5" descr="https://encrypted-tbn3.gstatic.com/images?q=tbn:ANd9GcTHoqES0ug-kgFUZ0rVEod4zaCmmxxdznhfXi4fP2hlyjQCWUKvKAzpGgA">
          <a:extLst>
            <a:ext uri="{FF2B5EF4-FFF2-40B4-BE49-F238E27FC236}">
              <a16:creationId xmlns:a16="http://schemas.microsoft.com/office/drawing/2014/main" id="{EAA99109-02AE-4853-A8F4-21F6EA95B09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11" name="Picture 5" descr="https://encrypted-tbn3.gstatic.com/images?q=tbn:ANd9GcTHoqES0ug-kgFUZ0rVEod4zaCmmxxdznhfXi4fP2hlyjQCWUKvKAzpGgA">
          <a:extLst>
            <a:ext uri="{FF2B5EF4-FFF2-40B4-BE49-F238E27FC236}">
              <a16:creationId xmlns:a16="http://schemas.microsoft.com/office/drawing/2014/main" id="{62CFC92A-DFD8-49C1-A183-E0EC140F547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6525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19050</xdr:rowOff>
    </xdr:to>
    <xdr:pic>
      <xdr:nvPicPr>
        <xdr:cNvPr id="12" name="Picture 5" descr="https://encrypted-tbn3.gstatic.com/images?q=tbn:ANd9GcTHoqES0ug-kgFUZ0rVEod4zaCmmxxdznhfXi4fP2hlyjQCWUKvKAzpGgA">
          <a:extLst>
            <a:ext uri="{FF2B5EF4-FFF2-40B4-BE49-F238E27FC236}">
              <a16:creationId xmlns:a16="http://schemas.microsoft.com/office/drawing/2014/main" id="{FC414E2E-71DA-4024-A6A3-79B225BD953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65250" y="123825"/>
          <a:ext cx="6928" cy="1301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CA481F63-77AB-4FC4-950F-1CE752758F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314325"/>
          <a:ext cx="13759" cy="66675"/>
        </a:xfrm>
        <a:prstGeom prst="rect">
          <a:avLst/>
        </a:prstGeom>
        <a:noFill/>
        <a:ln w="9525">
          <a:noFill/>
          <a:miter lim="800000"/>
          <a:headEnd/>
          <a:tailEnd/>
        </a:ln>
      </xdr:spPr>
    </xdr:pic>
    <xdr:clientData/>
  </xdr:twoCellAnchor>
  <xdr:oneCellAnchor>
    <xdr:from>
      <xdr:col>0</xdr:col>
      <xdr:colOff>7010400</xdr:colOff>
      <xdr:row>5</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F4BC2845-EB99-4300-AC25-61BAF0A18A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9874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9FAD9ED1-F526-4F71-B15A-E7D8AD60D98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796925"/>
          <a:ext cx="13759" cy="66675"/>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5" name="Picture 5" descr="https://encrypted-tbn3.gstatic.com/images?q=tbn:ANd9GcTHoqES0ug-kgFUZ0rVEod4zaCmmxxdznhfXi4fP2hlyjQCWUKvKAzpGgA">
          <a:extLst>
            <a:ext uri="{FF2B5EF4-FFF2-40B4-BE49-F238E27FC236}">
              <a16:creationId xmlns:a16="http://schemas.microsoft.com/office/drawing/2014/main" id="{5DCC09E3-5F51-4885-A9C9-7BEABCAF0D2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15620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88900</xdr:rowOff>
    </xdr:to>
    <xdr:pic>
      <xdr:nvPicPr>
        <xdr:cNvPr id="6" name="Picture 5" descr="https://encrypted-tbn3.gstatic.com/images?q=tbn:ANd9GcTHoqES0ug-kgFUZ0rVEod4zaCmmxxdznhfXi4fP2hlyjQCWUKvKAzpGgA">
          <a:extLst>
            <a:ext uri="{FF2B5EF4-FFF2-40B4-BE49-F238E27FC236}">
              <a16:creationId xmlns:a16="http://schemas.microsoft.com/office/drawing/2014/main" id="{8A4108DA-F7E6-422A-B418-D462295911F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156200" y="123825"/>
          <a:ext cx="6928" cy="155575"/>
        </a:xfrm>
        <a:prstGeom prst="rect">
          <a:avLst/>
        </a:prstGeom>
        <a:noFill/>
        <a:ln w="9525">
          <a:noFill/>
          <a:miter lim="800000"/>
          <a:headEnd/>
          <a:tailEnd/>
        </a:ln>
      </xdr:spPr>
    </xdr:pic>
    <xdr:clientData/>
  </xdr:twoCellAnchor>
  <xdr:twoCellAnchor editAs="oneCell">
    <xdr:from>
      <xdr:col>0</xdr:col>
      <xdr:colOff>7010400</xdr:colOff>
      <xdr:row>0</xdr:row>
      <xdr:rowOff>123825</xdr:rowOff>
    </xdr:from>
    <xdr:to>
      <xdr:col>1</xdr:col>
      <xdr:colOff>6928</xdr:colOff>
      <xdr:row>1</xdr:row>
      <xdr:rowOff>88900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id="{85B2B4F6-1EBF-4561-B30B-0085826D074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156200" y="123825"/>
          <a:ext cx="6928" cy="1555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8" name="Picture 5" descr="https://encrypted-tbn3.gstatic.com/images?q=tbn:ANd9GcTHoqES0ug-kgFUZ0rVEod4zaCmmxxdznhfXi4fP2hlyjQCWUKvKAzpGgA">
          <a:extLst>
            <a:ext uri="{FF2B5EF4-FFF2-40B4-BE49-F238E27FC236}">
              <a16:creationId xmlns:a16="http://schemas.microsoft.com/office/drawing/2014/main" id="{D67B9854-6ED3-40E4-AB7B-A8F439ECFA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15620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63500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D4F01070-1182-44C0-A05A-06762C8D9FC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156200" y="123825"/>
          <a:ext cx="6928" cy="130175"/>
        </a:xfrm>
        <a:prstGeom prst="rect">
          <a:avLst/>
        </a:prstGeom>
        <a:noFill/>
        <a:ln w="9525">
          <a:noFill/>
          <a:miter lim="800000"/>
          <a:headEnd/>
          <a:tailEnd/>
        </a:ln>
      </xdr:spPr>
    </xdr:pic>
    <xdr:clientData/>
  </xdr:twoCellAnchor>
  <xdr:twoCellAnchor editAs="oneCell">
    <xdr:from>
      <xdr:col>0</xdr:col>
      <xdr:colOff>7010400</xdr:colOff>
      <xdr:row>1</xdr:row>
      <xdr:rowOff>123825</xdr:rowOff>
    </xdr:from>
    <xdr:to>
      <xdr:col>1</xdr:col>
      <xdr:colOff>13759</xdr:colOff>
      <xdr:row>2</xdr:row>
      <xdr:rowOff>38100</xdr:rowOff>
    </xdr:to>
    <xdr:pic>
      <xdr:nvPicPr>
        <xdr:cNvPr id="11" name="Picture 5" descr="https://encrypted-tbn3.gstatic.com/images?q=tbn:ANd9GcTHoqES0ug-kgFUZ0rVEod4zaCmmxxdznhfXi4fP2hlyjQCWUKvKAzpGgA">
          <a:extLst>
            <a:ext uri="{FF2B5EF4-FFF2-40B4-BE49-F238E27FC236}">
              <a16:creationId xmlns:a16="http://schemas.microsoft.com/office/drawing/2014/main" id="{572BF7CD-7E08-4E65-9CE4-5E6487656BA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156200" y="358775"/>
          <a:ext cx="13759" cy="1682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7010400</xdr:colOff>
      <xdr:row>0</xdr:row>
      <xdr:rowOff>123825</xdr:rowOff>
    </xdr:from>
    <xdr:to>
      <xdr:col>1</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0</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66B39443-1187-4296-9A0F-C8B11EA3323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8435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44450</xdr:rowOff>
    </xdr:to>
    <xdr:pic>
      <xdr:nvPicPr>
        <xdr:cNvPr id="5" name="Picture 5" descr="https://encrypted-tbn3.gstatic.com/images?q=tbn:ANd9GcTHoqES0ug-kgFUZ0rVEod4zaCmmxxdznhfXi4fP2hlyjQCWUKvKAzpGgA">
          <a:extLst>
            <a:ext uri="{FF2B5EF4-FFF2-40B4-BE49-F238E27FC236}">
              <a16:creationId xmlns:a16="http://schemas.microsoft.com/office/drawing/2014/main" id="{FEC1A4E1-6935-484F-AA5F-873E83DA465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84350" y="123825"/>
          <a:ext cx="6928" cy="155575"/>
        </a:xfrm>
        <a:prstGeom prst="rect">
          <a:avLst/>
        </a:prstGeom>
        <a:noFill/>
        <a:ln w="9525">
          <a:noFill/>
          <a:miter lim="800000"/>
          <a:headEnd/>
          <a:tailEnd/>
        </a:ln>
      </xdr:spPr>
    </xdr:pic>
    <xdr:clientData/>
  </xdr:twoCellAnchor>
  <xdr:twoCellAnchor editAs="oneCell">
    <xdr:from>
      <xdr:col>0</xdr:col>
      <xdr:colOff>7010400</xdr:colOff>
      <xdr:row>0</xdr:row>
      <xdr:rowOff>123825</xdr:rowOff>
    </xdr:from>
    <xdr:to>
      <xdr:col>1</xdr:col>
      <xdr:colOff>6928</xdr:colOff>
      <xdr:row>1</xdr:row>
      <xdr:rowOff>44450</xdr:rowOff>
    </xdr:to>
    <xdr:pic>
      <xdr:nvPicPr>
        <xdr:cNvPr id="6" name="Picture 5" descr="https://encrypted-tbn3.gstatic.com/images?q=tbn:ANd9GcTHoqES0ug-kgFUZ0rVEod4zaCmmxxdznhfXi4fP2hlyjQCWUKvKAzpGgA">
          <a:extLst>
            <a:ext uri="{FF2B5EF4-FFF2-40B4-BE49-F238E27FC236}">
              <a16:creationId xmlns:a16="http://schemas.microsoft.com/office/drawing/2014/main" id="{6F5C0F18-BF6E-4518-9342-4EC0772F9D8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84350" y="123825"/>
          <a:ext cx="6928" cy="1555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7" name="Picture 5" descr="https://encrypted-tbn3.gstatic.com/images?q=tbn:ANd9GcTHoqES0ug-kgFUZ0rVEod4zaCmmxxdznhfXi4fP2hlyjQCWUKvKAzpGgA">
          <a:extLst>
            <a:ext uri="{FF2B5EF4-FFF2-40B4-BE49-F238E27FC236}">
              <a16:creationId xmlns:a16="http://schemas.microsoft.com/office/drawing/2014/main" id="{4E1E2288-FBC0-4A89-ACAD-323AA293895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8435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19050</xdr:rowOff>
    </xdr:to>
    <xdr:pic>
      <xdr:nvPicPr>
        <xdr:cNvPr id="8" name="Picture 5" descr="https://encrypted-tbn3.gstatic.com/images?q=tbn:ANd9GcTHoqES0ug-kgFUZ0rVEod4zaCmmxxdznhfXi4fP2hlyjQCWUKvKAzpGgA">
          <a:extLst>
            <a:ext uri="{FF2B5EF4-FFF2-40B4-BE49-F238E27FC236}">
              <a16:creationId xmlns:a16="http://schemas.microsoft.com/office/drawing/2014/main" id="{C6A38501-D50E-4966-B642-9312C7D4E85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84350" y="123825"/>
          <a:ext cx="6928" cy="130175"/>
        </a:xfrm>
        <a:prstGeom prst="rect">
          <a:avLst/>
        </a:prstGeom>
        <a:noFill/>
        <a:ln w="9525">
          <a:noFill/>
          <a:miter lim="800000"/>
          <a:headEnd/>
          <a:tailEnd/>
        </a:ln>
      </xdr:spPr>
    </xdr:pic>
    <xdr:clientData/>
  </xdr:twoCellAnchor>
  <xdr:twoCellAnchor editAs="oneCell">
    <xdr:from>
      <xdr:col>0</xdr:col>
      <xdr:colOff>7010400</xdr:colOff>
      <xdr:row>1</xdr:row>
      <xdr:rowOff>123825</xdr:rowOff>
    </xdr:from>
    <xdr:to>
      <xdr:col>1</xdr:col>
      <xdr:colOff>13759</xdr:colOff>
      <xdr:row>2</xdr:row>
      <xdr:rowOff>82550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E8882CD7-3935-420F-A680-921A5B4491D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84350" y="314325"/>
          <a:ext cx="13759" cy="1682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7010400</xdr:colOff>
      <xdr:row>0</xdr:row>
      <xdr:rowOff>123825</xdr:rowOff>
    </xdr:from>
    <xdr:to>
      <xdr:col>1</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0</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14164DD0-6D6B-440A-AFC9-A31168FFE61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5" name="Picture 5" descr="https://encrypted-tbn3.gstatic.com/images?q=tbn:ANd9GcTHoqES0ug-kgFUZ0rVEod4zaCmmxxdznhfXi4fP2hlyjQCWUKvKAzpGgA">
          <a:extLst>
            <a:ext uri="{FF2B5EF4-FFF2-40B4-BE49-F238E27FC236}">
              <a16:creationId xmlns:a16="http://schemas.microsoft.com/office/drawing/2014/main" id="{A4D0DB9C-3171-4A1C-B67F-554C1DE7127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44450</xdr:rowOff>
    </xdr:to>
    <xdr:pic>
      <xdr:nvPicPr>
        <xdr:cNvPr id="6" name="Picture 5" descr="https://encrypted-tbn3.gstatic.com/images?q=tbn:ANd9GcTHoqES0ug-kgFUZ0rVEod4zaCmmxxdznhfXi4fP2hlyjQCWUKvKAzpGgA">
          <a:extLst>
            <a:ext uri="{FF2B5EF4-FFF2-40B4-BE49-F238E27FC236}">
              <a16:creationId xmlns:a16="http://schemas.microsoft.com/office/drawing/2014/main" id="{8B861EF4-8005-42E8-8A13-A7CFB487290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155575"/>
        </a:xfrm>
        <a:prstGeom prst="rect">
          <a:avLst/>
        </a:prstGeom>
        <a:noFill/>
        <a:ln w="9525">
          <a:noFill/>
          <a:miter lim="800000"/>
          <a:headEnd/>
          <a:tailEnd/>
        </a:ln>
      </xdr:spPr>
    </xdr:pic>
    <xdr:clientData/>
  </xdr:twoCellAnchor>
  <xdr:twoCellAnchor editAs="oneCell">
    <xdr:from>
      <xdr:col>0</xdr:col>
      <xdr:colOff>7010400</xdr:colOff>
      <xdr:row>0</xdr:row>
      <xdr:rowOff>123825</xdr:rowOff>
    </xdr:from>
    <xdr:to>
      <xdr:col>1</xdr:col>
      <xdr:colOff>6928</xdr:colOff>
      <xdr:row>1</xdr:row>
      <xdr:rowOff>44450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id="{06DB371B-FC45-4831-A940-8E99450CE50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1555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8" name="Picture 5" descr="https://encrypted-tbn3.gstatic.com/images?q=tbn:ANd9GcTHoqES0ug-kgFUZ0rVEod4zaCmmxxdznhfXi4fP2hlyjQCWUKvKAzpGgA">
          <a:extLst>
            <a:ext uri="{FF2B5EF4-FFF2-40B4-BE49-F238E27FC236}">
              <a16:creationId xmlns:a16="http://schemas.microsoft.com/office/drawing/2014/main" id="{4E97BAC7-1942-4C91-9236-14C62F14BD9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19050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CC709E47-8DE0-4FA8-BA3C-174FBE8C2F8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130175"/>
        </a:xfrm>
        <a:prstGeom prst="rect">
          <a:avLst/>
        </a:prstGeom>
        <a:noFill/>
        <a:ln w="9525">
          <a:noFill/>
          <a:miter lim="800000"/>
          <a:headEnd/>
          <a:tailEnd/>
        </a:ln>
      </xdr:spPr>
    </xdr:pic>
    <xdr:clientData/>
  </xdr:twoCellAnchor>
  <xdr:twoCellAnchor editAs="oneCell">
    <xdr:from>
      <xdr:col>0</xdr:col>
      <xdr:colOff>7010400</xdr:colOff>
      <xdr:row>1</xdr:row>
      <xdr:rowOff>123825</xdr:rowOff>
    </xdr:from>
    <xdr:to>
      <xdr:col>1</xdr:col>
      <xdr:colOff>13759</xdr:colOff>
      <xdr:row>2</xdr:row>
      <xdr:rowOff>82550</xdr:rowOff>
    </xdr:to>
    <xdr:pic>
      <xdr:nvPicPr>
        <xdr:cNvPr id="10" name="Picture 5" descr="https://encrypted-tbn3.gstatic.com/images?q=tbn:ANd9GcTHoqES0ug-kgFUZ0rVEod4zaCmmxxdznhfXi4fP2hlyjQCWUKvKAzpGgA">
          <a:extLst>
            <a:ext uri="{FF2B5EF4-FFF2-40B4-BE49-F238E27FC236}">
              <a16:creationId xmlns:a16="http://schemas.microsoft.com/office/drawing/2014/main" id="{E4303773-2112-4671-9416-6CCC8C8565D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358775"/>
          <a:ext cx="13759" cy="16827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7010400</xdr:colOff>
      <xdr:row>0</xdr:row>
      <xdr:rowOff>123825</xdr:rowOff>
    </xdr:from>
    <xdr:to>
      <xdr:col>1</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0</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0</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0</xdr:row>
      <xdr:rowOff>190500</xdr:rowOff>
    </xdr:to>
    <xdr:pic>
      <xdr:nvPicPr>
        <xdr:cNvPr id="6" name="Picture 5" descr="https://encrypted-tbn3.gstatic.com/images?q=tbn:ANd9GcTHoqES0ug-kgFUZ0rVEod4zaCmmxxdznhfXi4fP2hlyjQCWUKvKAzpGgA">
          <a:extLst>
            <a:ext uri="{FF2B5EF4-FFF2-40B4-BE49-F238E27FC236}">
              <a16:creationId xmlns:a16="http://schemas.microsoft.com/office/drawing/2014/main" id="{E9AB9490-974D-4B38-8E7E-652F91291D4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66675"/>
        </a:xfrm>
        <a:prstGeom prst="rect">
          <a:avLst/>
        </a:prstGeom>
        <a:noFill/>
        <a:ln w="9525">
          <a:noFill/>
          <a:miter lim="800000"/>
          <a:headEnd/>
          <a:tailEnd/>
        </a:ln>
      </xdr:spPr>
    </xdr:pic>
    <xdr:clientData/>
  </xdr:twoCellAnchor>
  <xdr:twoCellAnchor editAs="oneCell">
    <xdr:from>
      <xdr:col>0</xdr:col>
      <xdr:colOff>7010400</xdr:colOff>
      <xdr:row>0</xdr:row>
      <xdr:rowOff>123825</xdr:rowOff>
    </xdr:from>
    <xdr:to>
      <xdr:col>1</xdr:col>
      <xdr:colOff>6928</xdr:colOff>
      <xdr:row>0</xdr:row>
      <xdr:rowOff>190500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id="{E603B37E-4441-40D6-A51A-8238D78F4A0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8" name="Picture 5" descr="https://encrypted-tbn3.gstatic.com/images?q=tbn:ANd9GcTHoqES0ug-kgFUZ0rVEod4zaCmmxxdznhfXi4fP2hlyjQCWUKvKAzpGgA">
          <a:extLst>
            <a:ext uri="{FF2B5EF4-FFF2-40B4-BE49-F238E27FC236}">
              <a16:creationId xmlns:a16="http://schemas.microsoft.com/office/drawing/2014/main" id="{4DD08D4A-8F2B-41A5-B2E5-8F44120AF34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44450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A78672A5-6F08-4519-8FC3-588A3554444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155575"/>
        </a:xfrm>
        <a:prstGeom prst="rect">
          <a:avLst/>
        </a:prstGeom>
        <a:noFill/>
        <a:ln w="9525">
          <a:noFill/>
          <a:miter lim="800000"/>
          <a:headEnd/>
          <a:tailEnd/>
        </a:ln>
      </xdr:spPr>
    </xdr:pic>
    <xdr:clientData/>
  </xdr:twoCellAnchor>
  <xdr:twoCellAnchor editAs="oneCell">
    <xdr:from>
      <xdr:col>0</xdr:col>
      <xdr:colOff>7010400</xdr:colOff>
      <xdr:row>0</xdr:row>
      <xdr:rowOff>123825</xdr:rowOff>
    </xdr:from>
    <xdr:to>
      <xdr:col>1</xdr:col>
      <xdr:colOff>6928</xdr:colOff>
      <xdr:row>1</xdr:row>
      <xdr:rowOff>44450</xdr:rowOff>
    </xdr:to>
    <xdr:pic>
      <xdr:nvPicPr>
        <xdr:cNvPr id="10" name="Picture 5" descr="https://encrypted-tbn3.gstatic.com/images?q=tbn:ANd9GcTHoqES0ug-kgFUZ0rVEod4zaCmmxxdznhfXi4fP2hlyjQCWUKvKAzpGgA">
          <a:extLst>
            <a:ext uri="{FF2B5EF4-FFF2-40B4-BE49-F238E27FC236}">
              <a16:creationId xmlns:a16="http://schemas.microsoft.com/office/drawing/2014/main" id="{A77E68F7-FE05-4F3B-8ECC-FE7477DE6D2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1555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11" name="Picture 5" descr="https://encrypted-tbn3.gstatic.com/images?q=tbn:ANd9GcTHoqES0ug-kgFUZ0rVEod4zaCmmxxdznhfXi4fP2hlyjQCWUKvKAzpGgA">
          <a:extLst>
            <a:ext uri="{FF2B5EF4-FFF2-40B4-BE49-F238E27FC236}">
              <a16:creationId xmlns:a16="http://schemas.microsoft.com/office/drawing/2014/main" id="{DDD7B936-BEC6-46F9-89B3-43170D1F935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19050</xdr:rowOff>
    </xdr:to>
    <xdr:pic>
      <xdr:nvPicPr>
        <xdr:cNvPr id="12" name="Picture 5" descr="https://encrypted-tbn3.gstatic.com/images?q=tbn:ANd9GcTHoqES0ug-kgFUZ0rVEod4zaCmmxxdznhfXi4fP2hlyjQCWUKvKAzpGgA">
          <a:extLst>
            <a:ext uri="{FF2B5EF4-FFF2-40B4-BE49-F238E27FC236}">
              <a16:creationId xmlns:a16="http://schemas.microsoft.com/office/drawing/2014/main" id="{5C1BCB66-5C7A-4BCC-A2FE-9E50EAA1AD4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130175"/>
        </a:xfrm>
        <a:prstGeom prst="rect">
          <a:avLst/>
        </a:prstGeom>
        <a:noFill/>
        <a:ln w="9525">
          <a:noFill/>
          <a:miter lim="800000"/>
          <a:headEnd/>
          <a:tailEnd/>
        </a:ln>
      </xdr:spPr>
    </xdr:pic>
    <xdr:clientData/>
  </xdr:twoCellAnchor>
  <xdr:twoCellAnchor editAs="oneCell">
    <xdr:from>
      <xdr:col>0</xdr:col>
      <xdr:colOff>7010400</xdr:colOff>
      <xdr:row>1</xdr:row>
      <xdr:rowOff>123825</xdr:rowOff>
    </xdr:from>
    <xdr:to>
      <xdr:col>1</xdr:col>
      <xdr:colOff>13759</xdr:colOff>
      <xdr:row>2</xdr:row>
      <xdr:rowOff>82550</xdr:rowOff>
    </xdr:to>
    <xdr:pic>
      <xdr:nvPicPr>
        <xdr:cNvPr id="13" name="Picture 5" descr="https://encrypted-tbn3.gstatic.com/images?q=tbn:ANd9GcTHoqES0ug-kgFUZ0rVEod4zaCmmxxdznhfXi4fP2hlyjQCWUKvKAzpGgA">
          <a:extLst>
            <a:ext uri="{FF2B5EF4-FFF2-40B4-BE49-F238E27FC236}">
              <a16:creationId xmlns:a16="http://schemas.microsoft.com/office/drawing/2014/main" id="{53EB8F31-DBEE-46F4-9B10-9E8168AC241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358775"/>
          <a:ext cx="13759" cy="16827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7010400</xdr:colOff>
      <xdr:row>2</xdr:row>
      <xdr:rowOff>123825</xdr:rowOff>
    </xdr:from>
    <xdr:to>
      <xdr:col>1</xdr:col>
      <xdr:colOff>6928</xdr:colOff>
      <xdr:row>3</xdr:row>
      <xdr:rowOff>19050</xdr:rowOff>
    </xdr:to>
    <xdr:pic>
      <xdr:nvPicPr>
        <xdr:cNvPr id="11" name="Picture 5" descr="https://encrypted-tbn3.gstatic.com/images?q=tbn:ANd9GcTHoqES0ug-kgFUZ0rVEod4zaCmmxxdznhfXi4fP2hlyjQCWUKvKAzpGgA">
          <a:extLst>
            <a:ext uri="{FF2B5EF4-FFF2-40B4-BE49-F238E27FC236}">
              <a16:creationId xmlns:a16="http://schemas.microsoft.com/office/drawing/2014/main" id="{7BDBBD7E-6717-488B-AA4D-CE73DB21A51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66675"/>
        </a:xfrm>
        <a:prstGeom prst="rect">
          <a:avLst/>
        </a:prstGeom>
        <a:noFill/>
        <a:ln w="9525">
          <a:noFill/>
          <a:miter lim="800000"/>
          <a:headEnd/>
          <a:tailEnd/>
        </a:ln>
      </xdr:spPr>
    </xdr:pic>
    <xdr:clientData/>
  </xdr:twoCellAnchor>
  <xdr:twoCellAnchor editAs="oneCell">
    <xdr:from>
      <xdr:col>0</xdr:col>
      <xdr:colOff>7010400</xdr:colOff>
      <xdr:row>2</xdr:row>
      <xdr:rowOff>123825</xdr:rowOff>
    </xdr:from>
    <xdr:to>
      <xdr:col>1</xdr:col>
      <xdr:colOff>6928</xdr:colOff>
      <xdr:row>3</xdr:row>
      <xdr:rowOff>19050</xdr:rowOff>
    </xdr:to>
    <xdr:pic>
      <xdr:nvPicPr>
        <xdr:cNvPr id="12" name="Picture 5" descr="https://encrypted-tbn3.gstatic.com/images?q=tbn:ANd9GcTHoqES0ug-kgFUZ0rVEod4zaCmmxxdznhfXi4fP2hlyjQCWUKvKAzpGgA">
          <a:extLst>
            <a:ext uri="{FF2B5EF4-FFF2-40B4-BE49-F238E27FC236}">
              <a16:creationId xmlns:a16="http://schemas.microsoft.com/office/drawing/2014/main" id="{812C9EF8-27D5-4A2F-8211-37D5B3C22D9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66675"/>
        </a:xfrm>
        <a:prstGeom prst="rect">
          <a:avLst/>
        </a:prstGeom>
        <a:noFill/>
        <a:ln w="9525">
          <a:noFill/>
          <a:miter lim="800000"/>
          <a:headEnd/>
          <a:tailEnd/>
        </a:ln>
      </xdr:spPr>
    </xdr:pic>
    <xdr:clientData/>
  </xdr:twoCellAnchor>
  <xdr:twoCellAnchor editAs="oneCell">
    <xdr:from>
      <xdr:col>0</xdr:col>
      <xdr:colOff>7010400</xdr:colOff>
      <xdr:row>2</xdr:row>
      <xdr:rowOff>123825</xdr:rowOff>
    </xdr:from>
    <xdr:to>
      <xdr:col>1</xdr:col>
      <xdr:colOff>6928</xdr:colOff>
      <xdr:row>3</xdr:row>
      <xdr:rowOff>19050</xdr:rowOff>
    </xdr:to>
    <xdr:pic>
      <xdr:nvPicPr>
        <xdr:cNvPr id="13" name="Picture 5" descr="https://encrypted-tbn3.gstatic.com/images?q=tbn:ANd9GcTHoqES0ug-kgFUZ0rVEod4zaCmmxxdznhfXi4fP2hlyjQCWUKvKAzpGgA">
          <a:extLst>
            <a:ext uri="{FF2B5EF4-FFF2-40B4-BE49-F238E27FC236}">
              <a16:creationId xmlns:a16="http://schemas.microsoft.com/office/drawing/2014/main" id="{69D2F032-E356-494F-8505-CAC1D19A9D3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66675"/>
        </a:xfrm>
        <a:prstGeom prst="rect">
          <a:avLst/>
        </a:prstGeom>
        <a:noFill/>
        <a:ln w="9525">
          <a:noFill/>
          <a:miter lim="800000"/>
          <a:headEnd/>
          <a:tailEnd/>
        </a:ln>
      </xdr:spPr>
    </xdr:pic>
    <xdr:clientData/>
  </xdr:twoCellAnchor>
  <xdr:twoCellAnchor editAs="oneCell">
    <xdr:from>
      <xdr:col>0</xdr:col>
      <xdr:colOff>7010400</xdr:colOff>
      <xdr:row>2</xdr:row>
      <xdr:rowOff>123825</xdr:rowOff>
    </xdr:from>
    <xdr:to>
      <xdr:col>1</xdr:col>
      <xdr:colOff>6928</xdr:colOff>
      <xdr:row>3</xdr:row>
      <xdr:rowOff>19050</xdr:rowOff>
    </xdr:to>
    <xdr:pic>
      <xdr:nvPicPr>
        <xdr:cNvPr id="14" name="Picture 5" descr="https://encrypted-tbn3.gstatic.com/images?q=tbn:ANd9GcTHoqES0ug-kgFUZ0rVEod4zaCmmxxdznhfXi4fP2hlyjQCWUKvKAzpGgA">
          <a:extLst>
            <a:ext uri="{FF2B5EF4-FFF2-40B4-BE49-F238E27FC236}">
              <a16:creationId xmlns:a16="http://schemas.microsoft.com/office/drawing/2014/main" id="{15072BB2-2416-47AB-8859-046AD08B113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15" name="Picture 5" descr="https://encrypted-tbn3.gstatic.com/images?q=tbn:ANd9GcTHoqES0ug-kgFUZ0rVEod4zaCmmxxdznhfXi4fP2hlyjQCWUKvKAzpGgA">
          <a:extLst>
            <a:ext uri="{FF2B5EF4-FFF2-40B4-BE49-F238E27FC236}">
              <a16:creationId xmlns:a16="http://schemas.microsoft.com/office/drawing/2014/main" id="{484AEB91-7E55-46C4-A9A4-2E4AB11BAB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13759" cy="66675"/>
        </a:xfrm>
        <a:prstGeom prst="rect">
          <a:avLst/>
        </a:prstGeom>
        <a:noFill/>
        <a:ln w="9525">
          <a:noFill/>
          <a:miter lim="800000"/>
          <a:headEnd/>
          <a:tailEnd/>
        </a:ln>
      </xdr:spPr>
    </xdr:pic>
    <xdr:clientData/>
  </xdr:oneCellAnchor>
  <xdr:twoCellAnchor editAs="oneCell">
    <xdr:from>
      <xdr:col>0</xdr:col>
      <xdr:colOff>7010400</xdr:colOff>
      <xdr:row>2</xdr:row>
      <xdr:rowOff>123825</xdr:rowOff>
    </xdr:from>
    <xdr:to>
      <xdr:col>1</xdr:col>
      <xdr:colOff>6928</xdr:colOff>
      <xdr:row>3</xdr:row>
      <xdr:rowOff>107950</xdr:rowOff>
    </xdr:to>
    <xdr:pic>
      <xdr:nvPicPr>
        <xdr:cNvPr id="16" name="Picture 5" descr="https://encrypted-tbn3.gstatic.com/images?q=tbn:ANd9GcTHoqES0ug-kgFUZ0rVEod4zaCmmxxdznhfXi4fP2hlyjQCWUKvKAzpGgA">
          <a:extLst>
            <a:ext uri="{FF2B5EF4-FFF2-40B4-BE49-F238E27FC236}">
              <a16:creationId xmlns:a16="http://schemas.microsoft.com/office/drawing/2014/main" id="{971A33DE-84AF-44C2-8471-6B2F2D6D97F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155575"/>
        </a:xfrm>
        <a:prstGeom prst="rect">
          <a:avLst/>
        </a:prstGeom>
        <a:noFill/>
        <a:ln w="9525">
          <a:noFill/>
          <a:miter lim="800000"/>
          <a:headEnd/>
          <a:tailEnd/>
        </a:ln>
      </xdr:spPr>
    </xdr:pic>
    <xdr:clientData/>
  </xdr:twoCellAnchor>
  <xdr:twoCellAnchor editAs="oneCell">
    <xdr:from>
      <xdr:col>0</xdr:col>
      <xdr:colOff>7010400</xdr:colOff>
      <xdr:row>2</xdr:row>
      <xdr:rowOff>123825</xdr:rowOff>
    </xdr:from>
    <xdr:to>
      <xdr:col>1</xdr:col>
      <xdr:colOff>6928</xdr:colOff>
      <xdr:row>3</xdr:row>
      <xdr:rowOff>107950</xdr:rowOff>
    </xdr:to>
    <xdr:pic>
      <xdr:nvPicPr>
        <xdr:cNvPr id="17" name="Picture 5" descr="https://encrypted-tbn3.gstatic.com/images?q=tbn:ANd9GcTHoqES0ug-kgFUZ0rVEod4zaCmmxxdznhfXi4fP2hlyjQCWUKvKAzpGgA">
          <a:extLst>
            <a:ext uri="{FF2B5EF4-FFF2-40B4-BE49-F238E27FC236}">
              <a16:creationId xmlns:a16="http://schemas.microsoft.com/office/drawing/2014/main" id="{EAE74BB3-B7B6-4C90-96BE-4613454633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1555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18" name="Picture 5" descr="https://encrypted-tbn3.gstatic.com/images?q=tbn:ANd9GcTHoqES0ug-kgFUZ0rVEod4zaCmmxxdznhfXi4fP2hlyjQCWUKvKAzpGgA">
          <a:extLst>
            <a:ext uri="{FF2B5EF4-FFF2-40B4-BE49-F238E27FC236}">
              <a16:creationId xmlns:a16="http://schemas.microsoft.com/office/drawing/2014/main" id="{E37A11E0-094C-4821-A1CE-FB0C53320EB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13759" cy="66675"/>
        </a:xfrm>
        <a:prstGeom prst="rect">
          <a:avLst/>
        </a:prstGeom>
        <a:noFill/>
        <a:ln w="9525">
          <a:noFill/>
          <a:miter lim="800000"/>
          <a:headEnd/>
          <a:tailEnd/>
        </a:ln>
      </xdr:spPr>
    </xdr:pic>
    <xdr:clientData/>
  </xdr:oneCellAnchor>
  <xdr:twoCellAnchor editAs="oneCell">
    <xdr:from>
      <xdr:col>0</xdr:col>
      <xdr:colOff>7010400</xdr:colOff>
      <xdr:row>2</xdr:row>
      <xdr:rowOff>123825</xdr:rowOff>
    </xdr:from>
    <xdr:to>
      <xdr:col>1</xdr:col>
      <xdr:colOff>6928</xdr:colOff>
      <xdr:row>3</xdr:row>
      <xdr:rowOff>82550</xdr:rowOff>
    </xdr:to>
    <xdr:pic>
      <xdr:nvPicPr>
        <xdr:cNvPr id="19" name="Picture 5" descr="https://encrypted-tbn3.gstatic.com/images?q=tbn:ANd9GcTHoqES0ug-kgFUZ0rVEod4zaCmmxxdznhfXi4fP2hlyjQCWUKvKAzpGgA">
          <a:extLst>
            <a:ext uri="{FF2B5EF4-FFF2-40B4-BE49-F238E27FC236}">
              <a16:creationId xmlns:a16="http://schemas.microsoft.com/office/drawing/2014/main" id="{711D56EA-ADED-411A-87B2-ADF05358FF5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130175"/>
        </a:xfrm>
        <a:prstGeom prst="rect">
          <a:avLst/>
        </a:prstGeom>
        <a:noFill/>
        <a:ln w="9525">
          <a:noFill/>
          <a:miter lim="800000"/>
          <a:headEnd/>
          <a:tailEnd/>
        </a:ln>
      </xdr:spPr>
    </xdr:pic>
    <xdr:clientData/>
  </xdr:twoCellAnchor>
  <xdr:twoCellAnchor editAs="oneCell">
    <xdr:from>
      <xdr:col>0</xdr:col>
      <xdr:colOff>7010400</xdr:colOff>
      <xdr:row>0</xdr:row>
      <xdr:rowOff>123825</xdr:rowOff>
    </xdr:from>
    <xdr:to>
      <xdr:col>1</xdr:col>
      <xdr:colOff>13759</xdr:colOff>
      <xdr:row>1</xdr:row>
      <xdr:rowOff>57150</xdr:rowOff>
    </xdr:to>
    <xdr:pic>
      <xdr:nvPicPr>
        <xdr:cNvPr id="20" name="Picture 5" descr="https://encrypted-tbn3.gstatic.com/images?q=tbn:ANd9GcTHoqES0ug-kgFUZ0rVEod4zaCmmxxdznhfXi4fP2hlyjQCWUKvKAzpGgA">
          <a:extLst>
            <a:ext uri="{FF2B5EF4-FFF2-40B4-BE49-F238E27FC236}">
              <a16:creationId xmlns:a16="http://schemas.microsoft.com/office/drawing/2014/main" id="{0099E96B-B929-4413-AE96-414AD06E300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358775"/>
          <a:ext cx="13759" cy="16827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642938</xdr:colOff>
      <xdr:row>0</xdr:row>
      <xdr:rowOff>119063</xdr:rowOff>
    </xdr:from>
    <xdr:to>
      <xdr:col>1</xdr:col>
      <xdr:colOff>1817688</xdr:colOff>
      <xdr:row>0</xdr:row>
      <xdr:rowOff>1023938</xdr:rowOff>
    </xdr:to>
    <xdr:pic>
      <xdr:nvPicPr>
        <xdr:cNvPr id="2" name="Imagen 7" descr="Descripción: logo-unicauca">
          <a:extLst>
            <a:ext uri="{FF2B5EF4-FFF2-40B4-BE49-F238E27FC236}">
              <a16:creationId xmlns:a16="http://schemas.microsoft.com/office/drawing/2014/main" id="{99E76A95-613D-418F-87A3-3B4B3E280D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1438" y="119063"/>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107156</xdr:colOff>
      <xdr:row>0</xdr:row>
      <xdr:rowOff>0</xdr:rowOff>
    </xdr:from>
    <xdr:to>
      <xdr:col>1</xdr:col>
      <xdr:colOff>1057275</xdr:colOff>
      <xdr:row>0</xdr:row>
      <xdr:rowOff>733425</xdr:rowOff>
    </xdr:to>
    <xdr:pic>
      <xdr:nvPicPr>
        <xdr:cNvPr id="2" name="Imagen 7" descr="Descripción: logo-unicauca">
          <a:extLst>
            <a:ext uri="{FF2B5EF4-FFF2-40B4-BE49-F238E27FC236}">
              <a16:creationId xmlns:a16="http://schemas.microsoft.com/office/drawing/2014/main" id="{76720543-CE94-41D6-B15E-7FCA032DA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706" y="0"/>
          <a:ext cx="95011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107156</xdr:colOff>
      <xdr:row>0</xdr:row>
      <xdr:rowOff>0</xdr:rowOff>
    </xdr:from>
    <xdr:to>
      <xdr:col>0</xdr:col>
      <xdr:colOff>1057275</xdr:colOff>
      <xdr:row>0</xdr:row>
      <xdr:rowOff>733425</xdr:rowOff>
    </xdr:to>
    <xdr:pic>
      <xdr:nvPicPr>
        <xdr:cNvPr id="2" name="Imagen 7" descr="Descripción: logo-unicauca">
          <a:extLst>
            <a:ext uri="{FF2B5EF4-FFF2-40B4-BE49-F238E27FC236}">
              <a16:creationId xmlns:a16="http://schemas.microsoft.com/office/drawing/2014/main" id="{76CCE34A-63C3-4F16-90D2-221F0BA68C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0"/>
          <a:ext cx="65166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7010400</xdr:colOff>
      <xdr:row>0</xdr:row>
      <xdr:rowOff>123825</xdr:rowOff>
    </xdr:from>
    <xdr:to>
      <xdr:col>1</xdr:col>
      <xdr:colOff>9338</xdr:colOff>
      <xdr:row>2</xdr:row>
      <xdr:rowOff>155575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CC6538C4-1E1C-4C8E-B6EE-7E4595E1241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97150" y="123825"/>
          <a:ext cx="9338" cy="412750"/>
        </a:xfrm>
        <a:prstGeom prst="rect">
          <a:avLst/>
        </a:prstGeom>
        <a:noFill/>
        <a:ln w="9525">
          <a:noFill/>
          <a:miter lim="800000"/>
          <a:headEnd/>
          <a:tailEnd/>
        </a:ln>
      </xdr:spPr>
    </xdr:pic>
    <xdr:clientData/>
  </xdr:twoCellAnchor>
  <xdr:twoCellAnchor editAs="oneCell">
    <xdr:from>
      <xdr:col>0</xdr:col>
      <xdr:colOff>7010400</xdr:colOff>
      <xdr:row>0</xdr:row>
      <xdr:rowOff>123825</xdr:rowOff>
    </xdr:from>
    <xdr:to>
      <xdr:col>1</xdr:col>
      <xdr:colOff>9338</xdr:colOff>
      <xdr:row>2</xdr:row>
      <xdr:rowOff>155575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7562BCB3-D19B-4D97-84C1-E2ED7E9D158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97150" y="123825"/>
          <a:ext cx="9338" cy="412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7010400</xdr:colOff>
      <xdr:row>0</xdr:row>
      <xdr:rowOff>123825</xdr:rowOff>
    </xdr:from>
    <xdr:to>
      <xdr:col>1</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0</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1</xdr:col>
      <xdr:colOff>1179419</xdr:colOff>
      <xdr:row>0</xdr:row>
      <xdr:rowOff>194423</xdr:rowOff>
    </xdr:from>
    <xdr:to>
      <xdr:col>1</xdr:col>
      <xdr:colOff>1179431</xdr:colOff>
      <xdr:row>3</xdr:row>
      <xdr:rowOff>148853</xdr:rowOff>
    </xdr:to>
    <xdr:pic>
      <xdr:nvPicPr>
        <xdr:cNvPr id="2" name="Picture 1">
          <a:extLst>
            <a:ext uri="{FF2B5EF4-FFF2-40B4-BE49-F238E27FC236}">
              <a16:creationId xmlns:a16="http://schemas.microsoft.com/office/drawing/2014/main" id="{23F5DEE0-726B-4B60-8F53-B3870EB96C2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66769" y="194423"/>
          <a:ext cx="2129" cy="55133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7010400</xdr:colOff>
      <xdr:row>0</xdr:row>
      <xdr:rowOff>123825</xdr:rowOff>
    </xdr:from>
    <xdr:to>
      <xdr:col>1</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0</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3686A313-2E2C-49E7-9770-1483BBB7FAB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66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7010400</xdr:colOff>
      <xdr:row>0</xdr:row>
      <xdr:rowOff>123825</xdr:rowOff>
    </xdr:from>
    <xdr:to>
      <xdr:col>1</xdr:col>
      <xdr:colOff>6928</xdr:colOff>
      <xdr:row>1</xdr:row>
      <xdr:rowOff>12700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C6D09BB9-793B-4304-B373-1DB24B832D6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39800" y="123825"/>
          <a:ext cx="6928" cy="66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7010400</xdr:colOff>
      <xdr:row>5</xdr:row>
      <xdr:rowOff>123825</xdr:rowOff>
    </xdr:from>
    <xdr:to>
      <xdr:col>1</xdr:col>
      <xdr:colOff>13759</xdr:colOff>
      <xdr:row>6</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57150</xdr:rowOff>
    </xdr:to>
    <xdr:pic>
      <xdr:nvPicPr>
        <xdr:cNvPr id="5" name="Picture 5" descr="https://encrypted-tbn3.gstatic.com/images?q=tbn:ANd9GcTHoqES0ug-kgFUZ0rVEod4zaCmmxxdznhfXi4fP2hlyjQCWUKvKAzpGgA">
          <a:extLst>
            <a:ext uri="{FF2B5EF4-FFF2-40B4-BE49-F238E27FC236}">
              <a16:creationId xmlns:a16="http://schemas.microsoft.com/office/drawing/2014/main" id="{20619BCF-24A3-4A0B-971C-ADAA8A4784D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648200" y="123825"/>
          <a:ext cx="6928" cy="123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C07B2367-3338-4A0F-8880-F5DA3EF01BE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8435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12700</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4A53544B-4674-4EEB-8B1E-77DFE01E0DF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84350" y="123825"/>
          <a:ext cx="6928" cy="1238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7FED0D59-AA3C-4D8F-A382-32EC4833FB0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591050" y="1238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12700</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F773B71F-9997-42FE-B811-A50C1B4CE3C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591050" y="123825"/>
          <a:ext cx="6928" cy="1238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68AFEDCB-1775-4DFD-B5EA-3E8E435B631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1820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12700</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16DE6D36-499E-45CF-A2BE-50958544B9A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18200" y="123825"/>
          <a:ext cx="6928" cy="1238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C699449E-3517-4DC4-8DD0-85DA5F4A516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156200" y="123825"/>
          <a:ext cx="13759" cy="66675"/>
        </a:xfrm>
        <a:prstGeom prst="rect">
          <a:avLst/>
        </a:prstGeom>
        <a:noFill/>
        <a:ln w="9525">
          <a:noFill/>
          <a:miter lim="800000"/>
          <a:headEnd/>
          <a:tailEnd/>
        </a:ln>
      </xdr:spPr>
    </xdr:pic>
    <xdr:clientData/>
  </xdr:oneCellAnchor>
  <xdr:twoCellAnchor editAs="oneCell">
    <xdr:from>
      <xdr:col>0</xdr:col>
      <xdr:colOff>7010400</xdr:colOff>
      <xdr:row>0</xdr:row>
      <xdr:rowOff>123825</xdr:rowOff>
    </xdr:from>
    <xdr:to>
      <xdr:col>1</xdr:col>
      <xdr:colOff>6928</xdr:colOff>
      <xdr:row>1</xdr:row>
      <xdr:rowOff>19050</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5ABBEDCA-3A2D-47A1-9F8D-F27092EE361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156200" y="123825"/>
          <a:ext cx="6928" cy="123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72"/>
  <sheetViews>
    <sheetView showGridLines="0" topLeftCell="A49" zoomScale="80" zoomScaleNormal="80" zoomScaleSheetLayoutView="85" workbookViewId="0">
      <selection activeCell="G19" sqref="G19:H19"/>
    </sheetView>
  </sheetViews>
  <sheetFormatPr baseColWidth="10" defaultColWidth="11.453125" defaultRowHeight="20.149999999999999" customHeight="1" x14ac:dyDescent="0.35"/>
  <cols>
    <col min="1" max="1" width="25.54296875" style="11" customWidth="1"/>
    <col min="2" max="2" width="34.81640625" style="11" customWidth="1"/>
    <col min="3" max="3" width="40.1796875" style="11" customWidth="1"/>
    <col min="4" max="4" width="15.7265625" style="11" customWidth="1"/>
    <col min="5" max="6" width="11.453125" style="11"/>
    <col min="7" max="7" width="22.54296875" style="11" customWidth="1"/>
    <col min="8" max="8" width="10.08984375" style="11" bestFit="1" customWidth="1"/>
    <col min="9" max="16384" width="11.453125" style="11"/>
  </cols>
  <sheetData>
    <row r="1" spans="1:8" ht="15" customHeight="1" x14ac:dyDescent="0.45">
      <c r="A1" s="328" t="s">
        <v>275</v>
      </c>
      <c r="B1" s="328"/>
      <c r="C1" s="328"/>
      <c r="D1" s="328"/>
      <c r="E1" s="328"/>
      <c r="F1" s="328"/>
      <c r="G1" s="328"/>
      <c r="H1" s="328"/>
    </row>
    <row r="2" spans="1:8" ht="20.149999999999999" customHeight="1" x14ac:dyDescent="0.45">
      <c r="A2" s="328" t="s">
        <v>6</v>
      </c>
      <c r="B2" s="328"/>
      <c r="C2" s="328"/>
      <c r="D2" s="328"/>
      <c r="E2" s="328"/>
      <c r="F2" s="328"/>
      <c r="G2" s="328"/>
      <c r="H2" s="328"/>
    </row>
    <row r="3" spans="1:8" ht="15" customHeight="1" x14ac:dyDescent="0.45">
      <c r="A3" s="328" t="s">
        <v>274</v>
      </c>
      <c r="B3" s="328"/>
      <c r="C3" s="328"/>
      <c r="D3" s="328"/>
      <c r="E3" s="328"/>
      <c r="F3" s="328"/>
      <c r="G3" s="328"/>
      <c r="H3" s="328"/>
    </row>
    <row r="4" spans="1:8" ht="15" customHeight="1" x14ac:dyDescent="0.45">
      <c r="A4" s="328" t="s">
        <v>36</v>
      </c>
      <c r="B4" s="328"/>
      <c r="C4" s="328"/>
      <c r="D4" s="328"/>
      <c r="E4" s="328"/>
      <c r="F4" s="328"/>
      <c r="G4" s="328"/>
      <c r="H4" s="328"/>
    </row>
    <row r="5" spans="1:8" ht="15" customHeight="1" thickBot="1" x14ac:dyDescent="0.5">
      <c r="A5" s="130"/>
      <c r="B5" s="130"/>
      <c r="C5" s="130"/>
      <c r="D5" s="130"/>
      <c r="E5" s="130"/>
      <c r="F5" s="130"/>
    </row>
    <row r="6" spans="1:8" ht="15" customHeight="1" thickBot="1" x14ac:dyDescent="0.5">
      <c r="A6" s="134"/>
      <c r="B6" s="134"/>
      <c r="C6" s="134"/>
      <c r="D6" s="134"/>
      <c r="E6" s="331" t="s">
        <v>276</v>
      </c>
      <c r="F6" s="332"/>
      <c r="G6" s="332"/>
      <c r="H6" s="333"/>
    </row>
    <row r="7" spans="1:8" ht="15.75" customHeight="1" x14ac:dyDescent="0.35">
      <c r="A7" s="324" t="s">
        <v>0</v>
      </c>
      <c r="B7" s="324"/>
      <c r="C7" s="324"/>
      <c r="D7" s="325" t="s">
        <v>163</v>
      </c>
      <c r="E7" s="321" t="s">
        <v>33</v>
      </c>
      <c r="F7" s="322"/>
      <c r="G7" s="329" t="s">
        <v>277</v>
      </c>
      <c r="H7" s="330" t="s">
        <v>278</v>
      </c>
    </row>
    <row r="8" spans="1:8" ht="14.5" x14ac:dyDescent="0.35">
      <c r="A8" s="324"/>
      <c r="B8" s="324"/>
      <c r="C8" s="324"/>
      <c r="D8" s="326"/>
      <c r="E8" s="136" t="s">
        <v>34</v>
      </c>
      <c r="F8" s="140" t="s">
        <v>35</v>
      </c>
      <c r="G8" s="308"/>
      <c r="H8" s="309"/>
    </row>
    <row r="9" spans="1:8" ht="42.75" customHeight="1" x14ac:dyDescent="0.35">
      <c r="A9" s="314" t="s">
        <v>106</v>
      </c>
      <c r="B9" s="315"/>
      <c r="C9" s="315"/>
      <c r="D9" s="248">
        <v>40</v>
      </c>
      <c r="E9" s="141"/>
      <c r="F9" s="207" t="s">
        <v>298</v>
      </c>
      <c r="G9" s="72"/>
      <c r="H9" s="142">
        <v>0</v>
      </c>
    </row>
    <row r="10" spans="1:8" ht="36.75" customHeight="1" x14ac:dyDescent="0.35">
      <c r="A10" s="314" t="s">
        <v>107</v>
      </c>
      <c r="B10" s="315"/>
      <c r="C10" s="315"/>
      <c r="D10" s="248">
        <v>20</v>
      </c>
      <c r="E10" s="141"/>
      <c r="F10" s="207" t="s">
        <v>298</v>
      </c>
      <c r="G10" s="72"/>
      <c r="H10" s="142">
        <v>0</v>
      </c>
    </row>
    <row r="11" spans="1:8" ht="33" customHeight="1" x14ac:dyDescent="0.35">
      <c r="A11" s="314" t="s">
        <v>108</v>
      </c>
      <c r="B11" s="315"/>
      <c r="C11" s="315"/>
      <c r="D11" s="248">
        <v>40</v>
      </c>
      <c r="E11" s="141"/>
      <c r="F11" s="207" t="s">
        <v>298</v>
      </c>
      <c r="G11" s="72"/>
      <c r="H11" s="142">
        <v>0</v>
      </c>
    </row>
    <row r="12" spans="1:8" ht="45.75" customHeight="1" x14ac:dyDescent="0.35">
      <c r="A12" s="316" t="s">
        <v>109</v>
      </c>
      <c r="B12" s="317"/>
      <c r="C12" s="317"/>
      <c r="D12" s="248">
        <v>40</v>
      </c>
      <c r="E12" s="141"/>
      <c r="F12" s="207" t="s">
        <v>298</v>
      </c>
      <c r="G12" s="72"/>
      <c r="H12" s="142">
        <v>0</v>
      </c>
    </row>
    <row r="13" spans="1:8" ht="46.5" customHeight="1" x14ac:dyDescent="0.35">
      <c r="A13" s="316" t="s">
        <v>114</v>
      </c>
      <c r="B13" s="317"/>
      <c r="C13" s="317"/>
      <c r="D13" s="248">
        <v>20</v>
      </c>
      <c r="E13" s="141"/>
      <c r="F13" s="207" t="s">
        <v>298</v>
      </c>
      <c r="G13" s="72"/>
      <c r="H13" s="142">
        <v>0</v>
      </c>
    </row>
    <row r="14" spans="1:8" ht="43.5" customHeight="1" x14ac:dyDescent="0.35">
      <c r="A14" s="318" t="s">
        <v>113</v>
      </c>
      <c r="B14" s="319"/>
      <c r="C14" s="320"/>
      <c r="D14" s="248">
        <v>20</v>
      </c>
      <c r="E14" s="141"/>
      <c r="F14" s="207" t="s">
        <v>298</v>
      </c>
      <c r="G14" s="72"/>
      <c r="H14" s="142">
        <v>0</v>
      </c>
    </row>
    <row r="15" spans="1:8" ht="14.5" x14ac:dyDescent="0.35">
      <c r="A15" s="318" t="s">
        <v>110</v>
      </c>
      <c r="B15" s="319"/>
      <c r="C15" s="320"/>
      <c r="D15" s="248">
        <v>60</v>
      </c>
      <c r="E15" s="141"/>
      <c r="F15" s="207" t="s">
        <v>298</v>
      </c>
      <c r="G15" s="72"/>
      <c r="H15" s="142">
        <v>0</v>
      </c>
    </row>
    <row r="16" spans="1:8" ht="14.5" x14ac:dyDescent="0.35">
      <c r="A16" s="323" t="s">
        <v>112</v>
      </c>
      <c r="B16" s="319"/>
      <c r="C16" s="320"/>
      <c r="D16" s="248">
        <v>20</v>
      </c>
      <c r="E16" s="141"/>
      <c r="F16" s="207" t="s">
        <v>298</v>
      </c>
      <c r="G16" s="72"/>
      <c r="H16" s="142">
        <v>0</v>
      </c>
    </row>
    <row r="17" spans="1:8" ht="46.5" customHeight="1" x14ac:dyDescent="0.35">
      <c r="A17" s="323" t="s">
        <v>111</v>
      </c>
      <c r="B17" s="319"/>
      <c r="C17" s="320"/>
      <c r="D17" s="248">
        <v>20</v>
      </c>
      <c r="E17" s="141"/>
      <c r="F17" s="207" t="s">
        <v>298</v>
      </c>
      <c r="G17" s="72"/>
      <c r="H17" s="142">
        <v>0</v>
      </c>
    </row>
    <row r="18" spans="1:8" ht="55" customHeight="1" thickBot="1" x14ac:dyDescent="0.4">
      <c r="A18" s="323" t="s">
        <v>64</v>
      </c>
      <c r="B18" s="319"/>
      <c r="C18" s="320"/>
      <c r="D18" s="248">
        <v>20</v>
      </c>
      <c r="E18" s="143"/>
      <c r="F18" s="249" t="s">
        <v>298</v>
      </c>
      <c r="G18" s="250"/>
      <c r="H18" s="251">
        <v>0</v>
      </c>
    </row>
    <row r="19" spans="1:8" ht="20.149999999999999" customHeight="1" thickBot="1" x14ac:dyDescent="0.45">
      <c r="A19" s="313"/>
      <c r="B19" s="313"/>
      <c r="C19" s="313"/>
      <c r="D19" s="43">
        <f>SUM(D9:D18)</f>
        <v>300</v>
      </c>
      <c r="E19" s="25"/>
      <c r="G19" s="258" t="s">
        <v>63</v>
      </c>
      <c r="H19" s="259">
        <f>SUM(H9:H18)</f>
        <v>0</v>
      </c>
    </row>
    <row r="20" spans="1:8" ht="19.5" customHeight="1" x14ac:dyDescent="0.35">
      <c r="A20" s="15"/>
      <c r="B20" s="15"/>
      <c r="C20" s="15"/>
      <c r="D20" s="16"/>
    </row>
    <row r="21" spans="1:8" ht="20.149999999999999" customHeight="1" x14ac:dyDescent="0.35">
      <c r="A21" s="19"/>
      <c r="B21" s="20"/>
      <c r="C21" s="20"/>
      <c r="D21" s="20"/>
    </row>
    <row r="23" spans="1:8" ht="39.75" customHeight="1" x14ac:dyDescent="0.35">
      <c r="A23" s="337" t="s">
        <v>45</v>
      </c>
      <c r="B23" s="338"/>
      <c r="C23" s="338"/>
      <c r="D23" s="339"/>
    </row>
    <row r="24" spans="1:8" ht="37.5" customHeight="1" x14ac:dyDescent="0.35">
      <c r="A24" s="334" t="s">
        <v>2</v>
      </c>
      <c r="B24" s="335"/>
      <c r="C24" s="335"/>
      <c r="D24" s="336"/>
    </row>
    <row r="25" spans="1:8" ht="41.25" customHeight="1" x14ac:dyDescent="0.35">
      <c r="A25" s="310" t="s">
        <v>3</v>
      </c>
      <c r="B25" s="311"/>
      <c r="C25" s="311"/>
      <c r="D25" s="312"/>
    </row>
    <row r="26" spans="1:8" ht="39.75" customHeight="1" x14ac:dyDescent="0.35">
      <c r="A26" s="310" t="s">
        <v>4</v>
      </c>
      <c r="B26" s="311"/>
      <c r="C26" s="311"/>
      <c r="D26" s="312"/>
    </row>
    <row r="27" spans="1:8" ht="42" customHeight="1" x14ac:dyDescent="0.35">
      <c r="A27" s="310" t="s">
        <v>71</v>
      </c>
      <c r="B27" s="311"/>
      <c r="C27" s="311"/>
      <c r="D27" s="312"/>
    </row>
    <row r="28" spans="1:8" ht="42" customHeight="1" x14ac:dyDescent="0.35">
      <c r="A28" s="310" t="s">
        <v>20</v>
      </c>
      <c r="B28" s="311"/>
      <c r="C28" s="311"/>
      <c r="D28" s="312"/>
    </row>
    <row r="29" spans="1:8" ht="37.5" customHeight="1" x14ac:dyDescent="0.35">
      <c r="A29" s="310" t="s">
        <v>72</v>
      </c>
      <c r="B29" s="311"/>
      <c r="C29" s="311"/>
      <c r="D29" s="312"/>
    </row>
    <row r="30" spans="1:8" ht="19.5" customHeight="1" x14ac:dyDescent="0.35"/>
    <row r="31" spans="1:8" ht="19.5" customHeight="1" thickBot="1" x14ac:dyDescent="0.4"/>
    <row r="32" spans="1:8" ht="19.5" customHeight="1" thickBot="1" x14ac:dyDescent="0.4">
      <c r="A32" s="298" t="s">
        <v>26</v>
      </c>
      <c r="B32" s="299"/>
      <c r="C32" s="299"/>
      <c r="D32" s="300"/>
    </row>
    <row r="33" spans="1:8" s="139" customFormat="1" ht="14.5" x14ac:dyDescent="0.35">
      <c r="A33" s="138"/>
      <c r="B33" s="138"/>
      <c r="C33" s="138"/>
      <c r="D33" s="138"/>
    </row>
    <row r="34" spans="1:8" ht="15" thickBot="1" x14ac:dyDescent="0.4">
      <c r="A34" s="301" t="s">
        <v>47</v>
      </c>
      <c r="B34" s="302"/>
      <c r="C34" s="302"/>
      <c r="D34" s="302"/>
      <c r="E34" s="305" t="s">
        <v>276</v>
      </c>
      <c r="F34" s="306"/>
      <c r="G34" s="306"/>
      <c r="H34" s="307"/>
    </row>
    <row r="35" spans="1:8" ht="20.149999999999999" customHeight="1" x14ac:dyDescent="0.35">
      <c r="A35" s="303" t="s">
        <v>48</v>
      </c>
      <c r="B35" s="304"/>
      <c r="C35" s="304"/>
      <c r="D35" s="304"/>
      <c r="E35" s="283" t="s">
        <v>33</v>
      </c>
      <c r="F35" s="284"/>
      <c r="G35" s="291" t="s">
        <v>277</v>
      </c>
      <c r="H35" s="293" t="s">
        <v>278</v>
      </c>
    </row>
    <row r="36" spans="1:8" ht="14.5" x14ac:dyDescent="0.35">
      <c r="A36" s="295" t="s">
        <v>14</v>
      </c>
      <c r="B36" s="295"/>
      <c r="C36" s="285" t="s">
        <v>13</v>
      </c>
      <c r="D36" s="287"/>
      <c r="E36" s="136" t="s">
        <v>34</v>
      </c>
      <c r="F36" s="137" t="s">
        <v>35</v>
      </c>
      <c r="G36" s="308"/>
      <c r="H36" s="309"/>
    </row>
    <row r="37" spans="1:8" ht="20.149999999999999" customHeight="1" x14ac:dyDescent="0.35">
      <c r="A37" s="280" t="s">
        <v>5</v>
      </c>
      <c r="B37" s="280"/>
      <c r="C37" s="281" t="s">
        <v>49</v>
      </c>
      <c r="D37" s="282"/>
      <c r="E37" s="141"/>
      <c r="F37" s="72"/>
      <c r="G37" s="72"/>
      <c r="H37" s="142"/>
    </row>
    <row r="38" spans="1:8" s="12" customFormat="1" ht="20.149999999999999" customHeight="1" x14ac:dyDescent="0.35">
      <c r="A38" s="280" t="s">
        <v>73</v>
      </c>
      <c r="B38" s="280"/>
      <c r="C38" s="281" t="s">
        <v>69</v>
      </c>
      <c r="D38" s="282"/>
      <c r="E38" s="141"/>
      <c r="F38" s="72"/>
      <c r="G38" s="72"/>
      <c r="H38" s="142"/>
    </row>
    <row r="39" spans="1:8" ht="20.149999999999999" customHeight="1" thickBot="1" x14ac:dyDescent="0.4">
      <c r="A39" s="280" t="s">
        <v>74</v>
      </c>
      <c r="B39" s="280"/>
      <c r="C39" s="281" t="s">
        <v>70</v>
      </c>
      <c r="D39" s="282"/>
      <c r="E39" s="252" t="s">
        <v>298</v>
      </c>
      <c r="F39" s="144"/>
      <c r="G39" s="144" t="s">
        <v>317</v>
      </c>
      <c r="H39" s="145">
        <v>10</v>
      </c>
    </row>
    <row r="40" spans="1:8" ht="20.149999999999999" customHeight="1" x14ac:dyDescent="0.35">
      <c r="A40" s="9"/>
      <c r="B40" s="9"/>
      <c r="C40" s="10"/>
      <c r="D40" s="10"/>
      <c r="E40" s="12"/>
      <c r="F40" s="12"/>
      <c r="G40" s="12"/>
      <c r="H40" s="12"/>
    </row>
    <row r="41" spans="1:8" ht="16.5" customHeight="1" x14ac:dyDescent="0.35">
      <c r="A41" s="9"/>
      <c r="B41" s="9"/>
      <c r="C41" s="10"/>
      <c r="D41" s="10"/>
      <c r="E41" s="12"/>
      <c r="F41" s="12"/>
    </row>
    <row r="42" spans="1:8" ht="20.149999999999999" customHeight="1" thickBot="1" x14ac:dyDescent="0.4">
      <c r="A42" s="296" t="s">
        <v>50</v>
      </c>
      <c r="B42" s="297"/>
      <c r="C42" s="297"/>
      <c r="D42" s="297"/>
    </row>
    <row r="43" spans="1:8" ht="34.5" customHeight="1" x14ac:dyDescent="0.35">
      <c r="A43" s="288" t="s">
        <v>51</v>
      </c>
      <c r="B43" s="289"/>
      <c r="C43" s="289"/>
      <c r="D43" s="289"/>
      <c r="E43" s="283" t="s">
        <v>33</v>
      </c>
      <c r="F43" s="284"/>
      <c r="G43" s="291" t="s">
        <v>277</v>
      </c>
      <c r="H43" s="293" t="s">
        <v>278</v>
      </c>
    </row>
    <row r="44" spans="1:8" ht="20.149999999999999" customHeight="1" x14ac:dyDescent="0.35">
      <c r="A44" s="295" t="s">
        <v>14</v>
      </c>
      <c r="B44" s="295"/>
      <c r="C44" s="285" t="s">
        <v>12</v>
      </c>
      <c r="D44" s="287"/>
      <c r="E44" s="147" t="s">
        <v>34</v>
      </c>
      <c r="F44" s="135" t="s">
        <v>35</v>
      </c>
      <c r="G44" s="292"/>
      <c r="H44" s="294"/>
    </row>
    <row r="45" spans="1:8" ht="19.5" customHeight="1" x14ac:dyDescent="0.35">
      <c r="A45" s="280" t="s">
        <v>5</v>
      </c>
      <c r="B45" s="280"/>
      <c r="C45" s="281" t="s">
        <v>49</v>
      </c>
      <c r="D45" s="282"/>
      <c r="E45" s="141"/>
      <c r="F45" s="72"/>
      <c r="G45" s="72"/>
      <c r="H45" s="142"/>
    </row>
    <row r="46" spans="1:8" ht="19.5" customHeight="1" x14ac:dyDescent="0.35">
      <c r="A46" s="280" t="s">
        <v>75</v>
      </c>
      <c r="B46" s="280"/>
      <c r="C46" s="281" t="s">
        <v>69</v>
      </c>
      <c r="D46" s="282"/>
      <c r="E46" s="141"/>
      <c r="F46" s="72"/>
      <c r="G46" s="72"/>
      <c r="H46" s="142"/>
    </row>
    <row r="47" spans="1:8" ht="20.149999999999999" customHeight="1" thickBot="1" x14ac:dyDescent="0.4">
      <c r="A47" s="280" t="s">
        <v>164</v>
      </c>
      <c r="B47" s="280"/>
      <c r="C47" s="281" t="s">
        <v>70</v>
      </c>
      <c r="D47" s="282"/>
      <c r="E47" s="143" t="s">
        <v>298</v>
      </c>
      <c r="F47" s="144"/>
      <c r="G47" s="144" t="s">
        <v>315</v>
      </c>
      <c r="H47" s="145">
        <v>10</v>
      </c>
    </row>
    <row r="48" spans="1:8" ht="16.5" customHeight="1" x14ac:dyDescent="0.35">
      <c r="A48" s="9"/>
      <c r="B48" s="9"/>
      <c r="C48" s="10"/>
      <c r="D48" s="10"/>
    </row>
    <row r="49" spans="1:8" ht="20.149999999999999" customHeight="1" thickBot="1" x14ac:dyDescent="0.4">
      <c r="A49" s="296" t="s">
        <v>52</v>
      </c>
      <c r="B49" s="297"/>
      <c r="C49" s="297"/>
      <c r="D49" s="327"/>
    </row>
    <row r="50" spans="1:8" ht="34.5" customHeight="1" x14ac:dyDescent="0.35">
      <c r="A50" s="288" t="s">
        <v>66</v>
      </c>
      <c r="B50" s="289"/>
      <c r="C50" s="289"/>
      <c r="D50" s="289"/>
      <c r="E50" s="283" t="s">
        <v>33</v>
      </c>
      <c r="F50" s="284"/>
      <c r="G50" s="291" t="s">
        <v>277</v>
      </c>
      <c r="H50" s="293" t="s">
        <v>278</v>
      </c>
    </row>
    <row r="51" spans="1:8" ht="20.149999999999999" customHeight="1" x14ac:dyDescent="0.35">
      <c r="A51" s="290" t="s">
        <v>14</v>
      </c>
      <c r="B51" s="290"/>
      <c r="C51" s="285" t="s">
        <v>12</v>
      </c>
      <c r="D51" s="287"/>
      <c r="E51" s="147" t="s">
        <v>34</v>
      </c>
      <c r="F51" s="135" t="s">
        <v>35</v>
      </c>
      <c r="G51" s="292"/>
      <c r="H51" s="294"/>
    </row>
    <row r="52" spans="1:8" ht="20.149999999999999" customHeight="1" x14ac:dyDescent="0.35">
      <c r="A52" s="280" t="s">
        <v>5</v>
      </c>
      <c r="B52" s="280"/>
      <c r="C52" s="281" t="s">
        <v>49</v>
      </c>
      <c r="D52" s="282"/>
      <c r="E52" s="141"/>
      <c r="F52" s="72"/>
      <c r="G52" s="72"/>
      <c r="H52" s="142"/>
    </row>
    <row r="53" spans="1:8" ht="20.149999999999999" customHeight="1" x14ac:dyDescent="0.35">
      <c r="A53" s="280" t="s">
        <v>78</v>
      </c>
      <c r="B53" s="280"/>
      <c r="C53" s="281" t="s">
        <v>69</v>
      </c>
      <c r="D53" s="282"/>
      <c r="E53" s="141"/>
      <c r="F53" s="72"/>
      <c r="G53" s="72"/>
      <c r="H53" s="142"/>
    </row>
    <row r="54" spans="1:8" ht="20.149999999999999" customHeight="1" thickBot="1" x14ac:dyDescent="0.4">
      <c r="A54" s="280" t="s">
        <v>77</v>
      </c>
      <c r="B54" s="280"/>
      <c r="C54" s="281" t="s">
        <v>70</v>
      </c>
      <c r="D54" s="282"/>
      <c r="E54" s="143" t="s">
        <v>298</v>
      </c>
      <c r="F54" s="144"/>
      <c r="G54" s="144" t="s">
        <v>316</v>
      </c>
      <c r="H54" s="145">
        <v>10</v>
      </c>
    </row>
    <row r="55" spans="1:8" ht="20.149999999999999" customHeight="1" x14ac:dyDescent="0.35">
      <c r="A55" s="9"/>
      <c r="B55" s="9"/>
      <c r="C55" s="10"/>
      <c r="D55" s="10"/>
      <c r="E55" s="12"/>
      <c r="F55" s="12"/>
    </row>
    <row r="56" spans="1:8" ht="20.149999999999999" customHeight="1" thickBot="1" x14ac:dyDescent="0.4">
      <c r="A56" s="296" t="s">
        <v>79</v>
      </c>
      <c r="B56" s="297"/>
      <c r="C56" s="297"/>
      <c r="D56" s="327"/>
    </row>
    <row r="57" spans="1:8" ht="20.149999999999999" customHeight="1" x14ac:dyDescent="0.35">
      <c r="A57" s="288" t="s">
        <v>65</v>
      </c>
      <c r="B57" s="289"/>
      <c r="C57" s="289"/>
      <c r="D57" s="289"/>
      <c r="E57" s="283" t="s">
        <v>33</v>
      </c>
      <c r="F57" s="284"/>
      <c r="G57" s="291" t="s">
        <v>277</v>
      </c>
      <c r="H57" s="293" t="s">
        <v>278</v>
      </c>
    </row>
    <row r="58" spans="1:8" ht="20.149999999999999" customHeight="1" x14ac:dyDescent="0.35">
      <c r="A58" s="285" t="s">
        <v>14</v>
      </c>
      <c r="B58" s="286"/>
      <c r="C58" s="285" t="s">
        <v>12</v>
      </c>
      <c r="D58" s="287"/>
      <c r="E58" s="136" t="s">
        <v>34</v>
      </c>
      <c r="F58" s="137" t="s">
        <v>35</v>
      </c>
      <c r="G58" s="308"/>
      <c r="H58" s="309"/>
    </row>
    <row r="59" spans="1:8" ht="20.149999999999999" customHeight="1" x14ac:dyDescent="0.35">
      <c r="A59" s="280" t="s">
        <v>5</v>
      </c>
      <c r="B59" s="280"/>
      <c r="C59" s="281" t="s">
        <v>49</v>
      </c>
      <c r="D59" s="282"/>
      <c r="E59" s="141"/>
      <c r="F59" s="72"/>
      <c r="G59" s="72"/>
      <c r="H59" s="142"/>
    </row>
    <row r="60" spans="1:8" ht="20.149999999999999" customHeight="1" x14ac:dyDescent="0.35">
      <c r="A60" s="280" t="s">
        <v>75</v>
      </c>
      <c r="B60" s="280"/>
      <c r="C60" s="281" t="s">
        <v>69</v>
      </c>
      <c r="D60" s="282"/>
      <c r="E60" s="141" t="s">
        <v>298</v>
      </c>
      <c r="F60" s="72"/>
      <c r="G60" s="72" t="s">
        <v>318</v>
      </c>
      <c r="H60" s="142">
        <v>30</v>
      </c>
    </row>
    <row r="61" spans="1:8" ht="20.149999999999999" customHeight="1" thickBot="1" x14ac:dyDescent="0.4">
      <c r="A61" s="280" t="s">
        <v>76</v>
      </c>
      <c r="B61" s="280"/>
      <c r="C61" s="281" t="s">
        <v>70</v>
      </c>
      <c r="D61" s="282"/>
      <c r="E61" s="143"/>
      <c r="F61" s="144"/>
      <c r="G61" s="144"/>
      <c r="H61" s="145"/>
    </row>
    <row r="62" spans="1:8" ht="20.149999999999999" customHeight="1" thickBot="1" x14ac:dyDescent="0.4"/>
    <row r="63" spans="1:8" ht="19.5" customHeight="1" thickBot="1" x14ac:dyDescent="0.5">
      <c r="G63" s="253" t="s">
        <v>63</v>
      </c>
      <c r="H63" s="253">
        <f>SUM(H37:H61)</f>
        <v>60</v>
      </c>
    </row>
    <row r="66" ht="16.5" customHeight="1" x14ac:dyDescent="0.35"/>
    <row r="68" ht="14.5" x14ac:dyDescent="0.35"/>
    <row r="71" ht="30.75" customHeight="1" x14ac:dyDescent="0.35"/>
    <row r="72" ht="12.75" customHeight="1" x14ac:dyDescent="0.35"/>
  </sheetData>
  <mergeCells count="82">
    <mergeCell ref="G50:G51"/>
    <mergeCell ref="H50:H51"/>
    <mergeCell ref="G57:G58"/>
    <mergeCell ref="H57:H58"/>
    <mergeCell ref="A1:H1"/>
    <mergeCell ref="A2:H2"/>
    <mergeCell ref="A3:H3"/>
    <mergeCell ref="A4:H4"/>
    <mergeCell ref="G7:G8"/>
    <mergeCell ref="H7:H8"/>
    <mergeCell ref="E6:H6"/>
    <mergeCell ref="C39:D39"/>
    <mergeCell ref="C38:D38"/>
    <mergeCell ref="C37:D37"/>
    <mergeCell ref="A24:D24"/>
    <mergeCell ref="A23:D23"/>
    <mergeCell ref="A56:D56"/>
    <mergeCell ref="C54:D54"/>
    <mergeCell ref="C53:D53"/>
    <mergeCell ref="C52:D52"/>
    <mergeCell ref="C47:D47"/>
    <mergeCell ref="A49:D49"/>
    <mergeCell ref="A50:D50"/>
    <mergeCell ref="A54:B54"/>
    <mergeCell ref="E7:F7"/>
    <mergeCell ref="A11:C11"/>
    <mergeCell ref="A13:C13"/>
    <mergeCell ref="A18:C18"/>
    <mergeCell ref="A16:C16"/>
    <mergeCell ref="A17:C17"/>
    <mergeCell ref="A7:C8"/>
    <mergeCell ref="D7:D8"/>
    <mergeCell ref="A19:C19"/>
    <mergeCell ref="A9:C9"/>
    <mergeCell ref="A12:C12"/>
    <mergeCell ref="A14:C14"/>
    <mergeCell ref="A15:C15"/>
    <mergeCell ref="A10:C10"/>
    <mergeCell ref="A25:D25"/>
    <mergeCell ref="A26:D26"/>
    <mergeCell ref="A27:D27"/>
    <mergeCell ref="A28:D28"/>
    <mergeCell ref="A29:D29"/>
    <mergeCell ref="A32:D32"/>
    <mergeCell ref="A34:D34"/>
    <mergeCell ref="A35:D35"/>
    <mergeCell ref="E35:F35"/>
    <mergeCell ref="A36:B36"/>
    <mergeCell ref="C36:D36"/>
    <mergeCell ref="E34:H34"/>
    <mergeCell ref="G35:G36"/>
    <mergeCell ref="H35:H36"/>
    <mergeCell ref="A37:B37"/>
    <mergeCell ref="A38:B38"/>
    <mergeCell ref="A39:B39"/>
    <mergeCell ref="A42:D42"/>
    <mergeCell ref="A43:D43"/>
    <mergeCell ref="G43:G44"/>
    <mergeCell ref="H43:H44"/>
    <mergeCell ref="A45:B45"/>
    <mergeCell ref="A46:B46"/>
    <mergeCell ref="A47:B47"/>
    <mergeCell ref="E43:F43"/>
    <mergeCell ref="A44:B44"/>
    <mergeCell ref="C44:D44"/>
    <mergeCell ref="C46:D46"/>
    <mergeCell ref="C45:D45"/>
    <mergeCell ref="E50:F50"/>
    <mergeCell ref="A51:B51"/>
    <mergeCell ref="C51:D51"/>
    <mergeCell ref="A52:B52"/>
    <mergeCell ref="A53:B53"/>
    <mergeCell ref="A61:B61"/>
    <mergeCell ref="C61:D61"/>
    <mergeCell ref="E57:F57"/>
    <mergeCell ref="A58:B58"/>
    <mergeCell ref="C58:D58"/>
    <mergeCell ref="A59:B59"/>
    <mergeCell ref="C59:D59"/>
    <mergeCell ref="A60:B60"/>
    <mergeCell ref="C60:D60"/>
    <mergeCell ref="A57:D57"/>
  </mergeCells>
  <printOptions horizontalCentered="1" verticalCentered="1"/>
  <pageMargins left="0.51181102362204722" right="0.11811023622047245" top="0" bottom="0" header="0.31496062992125984" footer="0.31496062992125984"/>
  <pageSetup scale="54" orientation="portrait" r:id="rId1"/>
  <rowBreaks count="1" manualBreakCount="1">
    <brk id="2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G50"/>
  <sheetViews>
    <sheetView topLeftCell="A40" workbookViewId="0">
      <selection activeCell="F48" sqref="F48:G48"/>
    </sheetView>
  </sheetViews>
  <sheetFormatPr baseColWidth="10" defaultRowHeight="14.5" x14ac:dyDescent="0.35"/>
  <cols>
    <col min="1" max="1" width="73.81640625" customWidth="1"/>
    <col min="2" max="2" width="16.7265625" customWidth="1"/>
    <col min="3" max="3" width="14.1796875" customWidth="1"/>
    <col min="4" max="4" width="5.81640625" customWidth="1"/>
    <col min="5" max="5" width="6.08984375" customWidth="1"/>
    <col min="6" max="6" width="18.6328125" customWidth="1"/>
  </cols>
  <sheetData>
    <row r="1" spans="1:7" ht="18.75" customHeight="1" x14ac:dyDescent="0.45">
      <c r="A1" s="328" t="s">
        <v>275</v>
      </c>
      <c r="B1" s="328"/>
      <c r="C1" s="328"/>
      <c r="D1" s="328"/>
      <c r="E1" s="328"/>
      <c r="F1" s="328"/>
      <c r="G1" s="328"/>
    </row>
    <row r="2" spans="1:7" ht="19.5" customHeight="1" x14ac:dyDescent="0.35">
      <c r="A2" s="344" t="s">
        <v>90</v>
      </c>
      <c r="B2" s="344"/>
      <c r="C2" s="344"/>
      <c r="D2" s="344"/>
      <c r="E2" s="344"/>
      <c r="F2" s="344"/>
      <c r="G2" s="344"/>
    </row>
    <row r="3" spans="1:7" s="11" customFormat="1" ht="18.75" customHeight="1" x14ac:dyDescent="0.45">
      <c r="A3" s="328" t="s">
        <v>274</v>
      </c>
      <c r="B3" s="328"/>
      <c r="C3" s="328"/>
      <c r="D3" s="328"/>
      <c r="E3" s="328"/>
      <c r="F3" s="328"/>
      <c r="G3" s="328"/>
    </row>
    <row r="4" spans="1:7" ht="15.75" customHeight="1" x14ac:dyDescent="0.35">
      <c r="A4" s="344" t="s">
        <v>36</v>
      </c>
      <c r="B4" s="344"/>
      <c r="C4" s="344"/>
      <c r="D4" s="344"/>
      <c r="E4" s="344"/>
      <c r="F4" s="344"/>
      <c r="G4" s="344"/>
    </row>
    <row r="5" spans="1:7" s="70" customFormat="1" ht="15.75" customHeight="1" x14ac:dyDescent="0.35">
      <c r="A5" s="132"/>
      <c r="B5" s="132"/>
      <c r="C5" s="132"/>
      <c r="D5" s="132"/>
      <c r="E5" s="132"/>
    </row>
    <row r="6" spans="1:7" x14ac:dyDescent="0.35">
      <c r="A6" s="151"/>
      <c r="B6" s="151"/>
      <c r="C6" s="151"/>
      <c r="D6" s="343" t="s">
        <v>276</v>
      </c>
      <c r="E6" s="343"/>
      <c r="F6" s="343"/>
      <c r="G6" s="343"/>
    </row>
    <row r="7" spans="1:7" x14ac:dyDescent="0.35">
      <c r="A7" s="362" t="s">
        <v>9</v>
      </c>
      <c r="B7" s="363"/>
      <c r="C7" s="366">
        <v>300</v>
      </c>
      <c r="D7" s="361" t="s">
        <v>33</v>
      </c>
      <c r="E7" s="361"/>
      <c r="F7" s="292" t="s">
        <v>277</v>
      </c>
      <c r="G7" s="292" t="s">
        <v>278</v>
      </c>
    </row>
    <row r="8" spans="1:7" x14ac:dyDescent="0.35">
      <c r="A8" s="364"/>
      <c r="B8" s="365"/>
      <c r="C8" s="367"/>
      <c r="D8" s="146" t="s">
        <v>34</v>
      </c>
      <c r="E8" s="146" t="s">
        <v>35</v>
      </c>
      <c r="F8" s="292"/>
      <c r="G8" s="292"/>
    </row>
    <row r="9" spans="1:7" x14ac:dyDescent="0.35">
      <c r="A9" s="377" t="s">
        <v>188</v>
      </c>
      <c r="B9" s="377"/>
      <c r="C9" s="34"/>
      <c r="D9" s="72"/>
      <c r="E9" s="254" t="s">
        <v>298</v>
      </c>
      <c r="F9" s="24"/>
      <c r="G9" s="24">
        <v>0</v>
      </c>
    </row>
    <row r="10" spans="1:7" ht="20.25" customHeight="1" x14ac:dyDescent="0.35">
      <c r="A10" s="370" t="s">
        <v>189</v>
      </c>
      <c r="B10" s="371"/>
      <c r="C10" s="34"/>
      <c r="D10" s="24"/>
      <c r="E10" s="254" t="s">
        <v>298</v>
      </c>
      <c r="F10" s="24"/>
      <c r="G10" s="24">
        <v>0</v>
      </c>
    </row>
    <row r="11" spans="1:7" ht="20.25" customHeight="1" x14ac:dyDescent="0.35">
      <c r="A11" s="8" t="s">
        <v>7</v>
      </c>
      <c r="B11" s="1">
        <v>0</v>
      </c>
      <c r="C11" s="374">
        <v>200</v>
      </c>
      <c r="D11" s="368"/>
      <c r="E11" s="369" t="s">
        <v>298</v>
      </c>
      <c r="F11" s="24"/>
      <c r="G11" s="24">
        <v>0</v>
      </c>
    </row>
    <row r="12" spans="1:7" ht="20.25" customHeight="1" x14ac:dyDescent="0.35">
      <c r="A12" s="17">
        <v>100000000</v>
      </c>
      <c r="B12" s="2">
        <v>20</v>
      </c>
      <c r="C12" s="374"/>
      <c r="D12" s="368"/>
      <c r="E12" s="369"/>
      <c r="F12" s="24"/>
      <c r="G12" s="24">
        <v>0</v>
      </c>
    </row>
    <row r="13" spans="1:7" ht="20.25" customHeight="1" x14ac:dyDescent="0.35">
      <c r="A13" s="17">
        <v>200000000</v>
      </c>
      <c r="B13" s="2">
        <v>40</v>
      </c>
      <c r="C13" s="374"/>
      <c r="D13" s="368"/>
      <c r="E13" s="369"/>
      <c r="F13" s="24"/>
      <c r="G13" s="24">
        <v>0</v>
      </c>
    </row>
    <row r="14" spans="1:7" ht="20.25" customHeight="1" x14ac:dyDescent="0.35">
      <c r="A14" s="17">
        <v>300000000</v>
      </c>
      <c r="B14" s="2">
        <v>70</v>
      </c>
      <c r="C14" s="374"/>
      <c r="D14" s="368"/>
      <c r="E14" s="369"/>
      <c r="F14" s="24"/>
      <c r="G14" s="24">
        <v>0</v>
      </c>
    </row>
    <row r="15" spans="1:7" ht="20.25" customHeight="1" x14ac:dyDescent="0.35">
      <c r="A15" s="17">
        <v>1000000000</v>
      </c>
      <c r="B15" s="2">
        <v>200</v>
      </c>
      <c r="C15" s="375"/>
      <c r="D15" s="368"/>
      <c r="E15" s="369"/>
      <c r="F15" s="24"/>
      <c r="G15" s="24">
        <v>0</v>
      </c>
    </row>
    <row r="16" spans="1:7" x14ac:dyDescent="0.35">
      <c r="A16" s="378" t="s">
        <v>126</v>
      </c>
      <c r="B16" s="378"/>
      <c r="C16" s="36">
        <v>30</v>
      </c>
      <c r="D16" s="24"/>
      <c r="E16" s="254" t="s">
        <v>298</v>
      </c>
      <c r="F16" s="24"/>
      <c r="G16" s="24">
        <v>0</v>
      </c>
    </row>
    <row r="17" spans="1:7" x14ac:dyDescent="0.35">
      <c r="A17" s="378" t="s">
        <v>124</v>
      </c>
      <c r="B17" s="378"/>
      <c r="C17" s="36">
        <v>40</v>
      </c>
      <c r="D17" s="24"/>
      <c r="E17" s="254" t="s">
        <v>298</v>
      </c>
      <c r="F17" s="24"/>
      <c r="G17" s="24">
        <v>0</v>
      </c>
    </row>
    <row r="18" spans="1:7" ht="15" thickBot="1" x14ac:dyDescent="0.4">
      <c r="A18" s="378" t="s">
        <v>125</v>
      </c>
      <c r="B18" s="378"/>
      <c r="C18" s="36">
        <v>30</v>
      </c>
      <c r="D18" s="24"/>
      <c r="E18" s="254" t="s">
        <v>298</v>
      </c>
      <c r="F18" s="24"/>
      <c r="G18" s="24">
        <v>0</v>
      </c>
    </row>
    <row r="19" spans="1:7" s="13" customFormat="1" ht="18.5" thickBot="1" x14ac:dyDescent="0.45">
      <c r="A19" s="350" t="s">
        <v>10</v>
      </c>
      <c r="B19" s="351"/>
      <c r="C19" s="44">
        <f>SUM(C9:C18)</f>
        <v>300</v>
      </c>
      <c r="F19" s="258" t="s">
        <v>63</v>
      </c>
      <c r="G19" s="259">
        <f>SUM(G9:G18)</f>
        <v>0</v>
      </c>
    </row>
    <row r="20" spans="1:7" s="11" customFormat="1" ht="18.75" customHeight="1" x14ac:dyDescent="0.35">
      <c r="A20" s="15"/>
      <c r="B20" s="15"/>
      <c r="C20" s="15"/>
      <c r="D20" s="14"/>
      <c r="F20" s="13"/>
    </row>
    <row r="21" spans="1:7" ht="23.25" customHeight="1" x14ac:dyDescent="0.35">
      <c r="A21" s="352" t="s">
        <v>92</v>
      </c>
      <c r="B21" s="352"/>
      <c r="C21" s="352"/>
      <c r="E21" s="11"/>
      <c r="F21" s="11"/>
    </row>
    <row r="22" spans="1:7" ht="32.25" customHeight="1" x14ac:dyDescent="0.35">
      <c r="A22" s="353" t="s">
        <v>93</v>
      </c>
      <c r="B22" s="353"/>
      <c r="C22" s="353"/>
    </row>
    <row r="23" spans="1:7" ht="53.25" customHeight="1" x14ac:dyDescent="0.35">
      <c r="A23" s="349" t="s">
        <v>86</v>
      </c>
      <c r="B23" s="349"/>
      <c r="C23" s="349"/>
    </row>
    <row r="24" spans="1:7" ht="19.5" customHeight="1" x14ac:dyDescent="0.35">
      <c r="A24" s="349" t="s">
        <v>87</v>
      </c>
      <c r="B24" s="349"/>
      <c r="C24" s="349"/>
    </row>
    <row r="25" spans="1:7" ht="19.5" customHeight="1" x14ac:dyDescent="0.35">
      <c r="A25" s="348" t="s">
        <v>16</v>
      </c>
      <c r="B25" s="348"/>
      <c r="C25" s="60" t="s">
        <v>24</v>
      </c>
      <c r="D25" s="11"/>
      <c r="E25" s="11"/>
    </row>
    <row r="26" spans="1:7" ht="21.75" customHeight="1" x14ac:dyDescent="0.35">
      <c r="A26" s="342" t="s">
        <v>27</v>
      </c>
      <c r="B26" s="342"/>
      <c r="C26" s="342"/>
      <c r="D26" s="11"/>
      <c r="E26" s="11"/>
    </row>
    <row r="27" spans="1:7" ht="34.5" customHeight="1" x14ac:dyDescent="0.35">
      <c r="A27" s="347" t="s">
        <v>3</v>
      </c>
      <c r="B27" s="347"/>
      <c r="C27" s="347"/>
      <c r="D27" s="11"/>
      <c r="E27" s="11"/>
    </row>
    <row r="28" spans="1:7" s="11" customFormat="1" ht="30" customHeight="1" x14ac:dyDescent="0.35">
      <c r="A28" s="353" t="s">
        <v>89</v>
      </c>
      <c r="B28" s="353"/>
      <c r="C28" s="353"/>
      <c r="F28"/>
    </row>
    <row r="29" spans="1:7" s="4" customFormat="1" ht="24.75" customHeight="1" x14ac:dyDescent="0.35">
      <c r="A29" s="353" t="s">
        <v>8</v>
      </c>
      <c r="B29" s="353"/>
      <c r="C29" s="353"/>
      <c r="D29" s="11"/>
      <c r="E29" s="11"/>
      <c r="F29" s="11"/>
    </row>
    <row r="30" spans="1:7" s="4" customFormat="1" ht="16.5" customHeight="1" x14ac:dyDescent="0.35">
      <c r="A30" s="358" t="s">
        <v>81</v>
      </c>
      <c r="B30" s="359"/>
      <c r="C30" s="360"/>
      <c r="D30" s="11"/>
      <c r="E30" s="11"/>
    </row>
    <row r="31" spans="1:7" s="11" customFormat="1" x14ac:dyDescent="0.35">
      <c r="A31" s="45"/>
      <c r="B31" s="46"/>
      <c r="C31" s="46"/>
      <c r="F31" s="4"/>
    </row>
    <row r="32" spans="1:7" s="11" customFormat="1" ht="19.5" customHeight="1" x14ac:dyDescent="0.35">
      <c r="A32" s="455" t="s">
        <v>26</v>
      </c>
      <c r="B32" s="456"/>
      <c r="C32" s="457"/>
      <c r="D32" s="149"/>
      <c r="E32" s="149"/>
    </row>
    <row r="33" spans="1:7" s="11" customFormat="1" ht="14.5" customHeight="1" x14ac:dyDescent="0.35">
      <c r="A33" s="345" t="s">
        <v>82</v>
      </c>
      <c r="B33" s="345"/>
      <c r="C33" s="345"/>
      <c r="D33" s="343" t="s">
        <v>276</v>
      </c>
      <c r="E33" s="343"/>
      <c r="F33" s="343"/>
      <c r="G33" s="343"/>
    </row>
    <row r="34" spans="1:7" s="11" customFormat="1" ht="19.5" customHeight="1" x14ac:dyDescent="0.35">
      <c r="A34" s="345" t="s">
        <v>41</v>
      </c>
      <c r="B34" s="345"/>
      <c r="C34" s="345"/>
      <c r="D34" s="361" t="s">
        <v>33</v>
      </c>
      <c r="E34" s="361"/>
      <c r="F34" s="292" t="s">
        <v>277</v>
      </c>
      <c r="G34" s="292" t="s">
        <v>278</v>
      </c>
    </row>
    <row r="35" spans="1:7" s="11" customFormat="1" x14ac:dyDescent="0.35">
      <c r="A35" s="61" t="s">
        <v>11</v>
      </c>
      <c r="B35" s="376" t="s">
        <v>12</v>
      </c>
      <c r="C35" s="376"/>
      <c r="D35" s="146" t="s">
        <v>34</v>
      </c>
      <c r="E35" s="146" t="s">
        <v>35</v>
      </c>
      <c r="F35" s="292"/>
      <c r="G35" s="292"/>
    </row>
    <row r="36" spans="1:7" s="11" customFormat="1" ht="19.5" customHeight="1" x14ac:dyDescent="0.35">
      <c r="A36" s="57" t="s">
        <v>5</v>
      </c>
      <c r="B36" s="355" t="s">
        <v>28</v>
      </c>
      <c r="C36" s="355"/>
      <c r="D36" s="72"/>
      <c r="E36" s="72"/>
      <c r="F36" s="72"/>
      <c r="G36" s="72"/>
    </row>
    <row r="37" spans="1:7" s="11" customFormat="1" x14ac:dyDescent="0.35">
      <c r="A37" s="59" t="s">
        <v>38</v>
      </c>
      <c r="B37" s="355" t="s">
        <v>42</v>
      </c>
      <c r="C37" s="355"/>
      <c r="D37" s="72"/>
      <c r="E37" s="72"/>
      <c r="F37" s="72"/>
      <c r="G37" s="72"/>
    </row>
    <row r="38" spans="1:7" s="11" customFormat="1" ht="19.5" customHeight="1" x14ac:dyDescent="0.35">
      <c r="A38" s="59" t="s">
        <v>39</v>
      </c>
      <c r="B38" s="355" t="s">
        <v>43</v>
      </c>
      <c r="C38" s="355"/>
      <c r="D38" s="72"/>
      <c r="E38" s="72"/>
      <c r="F38" s="72"/>
      <c r="G38" s="72"/>
    </row>
    <row r="39" spans="1:7" s="12" customFormat="1" ht="19.5" customHeight="1" x14ac:dyDescent="0.35">
      <c r="A39" s="59" t="s">
        <v>182</v>
      </c>
      <c r="B39" s="355" t="s">
        <v>44</v>
      </c>
      <c r="C39" s="355"/>
      <c r="D39" s="72" t="s">
        <v>298</v>
      </c>
      <c r="E39" s="72"/>
      <c r="F39" s="72" t="s">
        <v>323</v>
      </c>
      <c r="G39" s="72">
        <v>5</v>
      </c>
    </row>
    <row r="40" spans="1:7" s="11" customFormat="1" ht="27" customHeight="1" x14ac:dyDescent="0.35">
      <c r="A40" s="59" t="s">
        <v>183</v>
      </c>
      <c r="B40" s="355" t="s">
        <v>23</v>
      </c>
      <c r="C40" s="355"/>
      <c r="D40" s="21"/>
      <c r="E40" s="72"/>
      <c r="F40" s="72"/>
      <c r="G40" s="72"/>
    </row>
    <row r="41" spans="1:7" s="11" customFormat="1" ht="44.25" customHeight="1" x14ac:dyDescent="0.35">
      <c r="A41" s="9"/>
      <c r="B41" s="9"/>
      <c r="C41" s="10"/>
      <c r="D41" s="12"/>
      <c r="E41" s="12"/>
    </row>
    <row r="42" spans="1:7" s="11" customFormat="1" ht="19.5" customHeight="1" x14ac:dyDescent="0.35">
      <c r="A42" s="345" t="s">
        <v>40</v>
      </c>
      <c r="B42" s="345"/>
      <c r="C42" s="345"/>
      <c r="D42" s="361" t="s">
        <v>33</v>
      </c>
      <c r="E42" s="361"/>
      <c r="F42" s="292" t="s">
        <v>277</v>
      </c>
      <c r="G42" s="292" t="s">
        <v>278</v>
      </c>
    </row>
    <row r="43" spans="1:7" s="11" customFormat="1" ht="19.5" customHeight="1" x14ac:dyDescent="0.35">
      <c r="A43" s="58" t="s">
        <v>11</v>
      </c>
      <c r="B43" s="356" t="s">
        <v>13</v>
      </c>
      <c r="C43" s="356"/>
      <c r="D43" s="146" t="s">
        <v>34</v>
      </c>
      <c r="E43" s="146" t="s">
        <v>35</v>
      </c>
      <c r="F43" s="292"/>
      <c r="G43" s="292"/>
    </row>
    <row r="44" spans="1:7" s="11" customFormat="1" ht="19.5" customHeight="1" x14ac:dyDescent="0.35">
      <c r="A44" s="59" t="s">
        <v>5</v>
      </c>
      <c r="B44" s="355" t="s">
        <v>28</v>
      </c>
      <c r="C44" s="355"/>
      <c r="D44" s="72"/>
      <c r="E44" s="72"/>
      <c r="F44" s="72"/>
      <c r="G44" s="72"/>
    </row>
    <row r="45" spans="1:7" s="11" customFormat="1" ht="19.5" customHeight="1" x14ac:dyDescent="0.35">
      <c r="A45" s="59" t="s">
        <v>18</v>
      </c>
      <c r="B45" s="355" t="s">
        <v>42</v>
      </c>
      <c r="C45" s="355"/>
      <c r="D45" s="72"/>
      <c r="E45" s="72"/>
      <c r="F45" s="72"/>
      <c r="G45" s="72"/>
    </row>
    <row r="46" spans="1:7" s="11" customFormat="1" ht="19.5" customHeight="1" x14ac:dyDescent="0.35">
      <c r="A46" s="59" t="s">
        <v>191</v>
      </c>
      <c r="B46" s="355" t="s">
        <v>43</v>
      </c>
      <c r="C46" s="355"/>
      <c r="D46" s="72" t="s">
        <v>298</v>
      </c>
      <c r="E46" s="72"/>
      <c r="F46" s="72" t="s">
        <v>325</v>
      </c>
      <c r="G46" s="72">
        <v>20</v>
      </c>
    </row>
    <row r="47" spans="1:7" ht="15" thickBot="1" x14ac:dyDescent="0.4">
      <c r="F47" s="11"/>
    </row>
    <row r="48" spans="1:7" ht="18.5" thickBot="1" x14ac:dyDescent="0.45">
      <c r="F48" s="258" t="s">
        <v>63</v>
      </c>
      <c r="G48" s="259">
        <f>SUM(G36:G46)</f>
        <v>25</v>
      </c>
    </row>
    <row r="50" spans="1:5" s="11" customFormat="1" ht="44.25" customHeight="1" x14ac:dyDescent="0.35">
      <c r="A50" s="65" t="s">
        <v>190</v>
      </c>
      <c r="B50"/>
      <c r="C50"/>
      <c r="D50"/>
      <c r="E50"/>
    </row>
  </sheetData>
  <mergeCells count="50">
    <mergeCell ref="A32:C32"/>
    <mergeCell ref="A7:B8"/>
    <mergeCell ref="C7:C8"/>
    <mergeCell ref="D7:E7"/>
    <mergeCell ref="A16:B16"/>
    <mergeCell ref="A18:B18"/>
    <mergeCell ref="A17:B17"/>
    <mergeCell ref="D11:D15"/>
    <mergeCell ref="E11:E15"/>
    <mergeCell ref="A9:B9"/>
    <mergeCell ref="A10:B10"/>
    <mergeCell ref="C11:C15"/>
    <mergeCell ref="A27:C27"/>
    <mergeCell ref="B46:C46"/>
    <mergeCell ref="B43:C43"/>
    <mergeCell ref="B44:C44"/>
    <mergeCell ref="B45:C45"/>
    <mergeCell ref="B35:C35"/>
    <mergeCell ref="B36:C36"/>
    <mergeCell ref="B37:C37"/>
    <mergeCell ref="B38:C38"/>
    <mergeCell ref="A29:C29"/>
    <mergeCell ref="A30:C30"/>
    <mergeCell ref="A33:C33"/>
    <mergeCell ref="A26:C26"/>
    <mergeCell ref="A21:C21"/>
    <mergeCell ref="A25:B25"/>
    <mergeCell ref="A28:C28"/>
    <mergeCell ref="A19:B19"/>
    <mergeCell ref="A22:C22"/>
    <mergeCell ref="A23:C23"/>
    <mergeCell ref="A24:C24"/>
    <mergeCell ref="A34:C34"/>
    <mergeCell ref="D34:E34"/>
    <mergeCell ref="B39:C39"/>
    <mergeCell ref="B40:C40"/>
    <mergeCell ref="A42:C42"/>
    <mergeCell ref="D42:E42"/>
    <mergeCell ref="A1:G1"/>
    <mergeCell ref="D6:G6"/>
    <mergeCell ref="F7:F8"/>
    <mergeCell ref="G7:G8"/>
    <mergeCell ref="A3:G3"/>
    <mergeCell ref="A2:G2"/>
    <mergeCell ref="A4:G4"/>
    <mergeCell ref="D33:G33"/>
    <mergeCell ref="F34:F35"/>
    <mergeCell ref="G34:G35"/>
    <mergeCell ref="F42:F43"/>
    <mergeCell ref="G42:G43"/>
  </mergeCells>
  <pageMargins left="0.7" right="0.7" top="0.75" bottom="0.75" header="0.3" footer="0.3"/>
  <ignoredErrors>
    <ignoredError sqref="C19"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G25"/>
  <sheetViews>
    <sheetView topLeftCell="A16" workbookViewId="0">
      <selection activeCell="F25" sqref="F25:G25"/>
    </sheetView>
  </sheetViews>
  <sheetFormatPr baseColWidth="10" defaultRowHeight="14.5" x14ac:dyDescent="0.35"/>
  <cols>
    <col min="1" max="1" width="19.54296875" customWidth="1"/>
    <col min="2" max="2" width="23.26953125" customWidth="1"/>
    <col min="3" max="3" width="13.453125" customWidth="1"/>
    <col min="4" max="4" width="5.81640625" customWidth="1"/>
    <col min="5" max="5" width="6.08984375" customWidth="1"/>
    <col min="6" max="6" width="18.6328125" customWidth="1"/>
  </cols>
  <sheetData>
    <row r="1" spans="1:7" s="38" customFormat="1" ht="18.5" x14ac:dyDescent="0.45">
      <c r="A1" s="328" t="s">
        <v>275</v>
      </c>
      <c r="B1" s="328"/>
      <c r="C1" s="328"/>
      <c r="D1" s="328"/>
      <c r="E1" s="328"/>
      <c r="F1" s="328"/>
      <c r="G1" s="328"/>
    </row>
    <row r="2" spans="1:7" s="38" customFormat="1" ht="18" customHeight="1" x14ac:dyDescent="0.4">
      <c r="A2" s="468" t="s">
        <v>192</v>
      </c>
      <c r="B2" s="468"/>
      <c r="C2" s="468"/>
      <c r="D2" s="468"/>
      <c r="E2" s="468"/>
      <c r="F2" s="468"/>
      <c r="G2" s="468"/>
    </row>
    <row r="3" spans="1:7" s="38" customFormat="1" ht="18" customHeight="1" x14ac:dyDescent="0.45">
      <c r="A3" s="328" t="s">
        <v>274</v>
      </c>
      <c r="B3" s="328"/>
      <c r="C3" s="328"/>
      <c r="D3" s="328"/>
      <c r="E3" s="328"/>
      <c r="F3" s="328"/>
      <c r="G3" s="328"/>
    </row>
    <row r="4" spans="1:7" s="38" customFormat="1" ht="18" customHeight="1" x14ac:dyDescent="0.4">
      <c r="A4" s="468" t="s">
        <v>36</v>
      </c>
      <c r="B4" s="468"/>
      <c r="C4" s="468"/>
      <c r="D4" s="468"/>
      <c r="E4" s="468"/>
      <c r="F4" s="468"/>
      <c r="G4" s="468"/>
    </row>
    <row r="5" spans="1:7" s="38" customFormat="1" x14ac:dyDescent="0.35">
      <c r="A5" s="133"/>
      <c r="B5" s="133"/>
      <c r="C5" s="133"/>
      <c r="D5" s="133"/>
      <c r="E5" s="133"/>
    </row>
    <row r="6" spans="1:7" s="38" customFormat="1" x14ac:dyDescent="0.35">
      <c r="A6" s="153"/>
      <c r="B6" s="153"/>
      <c r="C6" s="153"/>
      <c r="D6" s="343" t="s">
        <v>276</v>
      </c>
      <c r="E6" s="343"/>
      <c r="F6" s="343"/>
      <c r="G6" s="343"/>
    </row>
    <row r="7" spans="1:7" x14ac:dyDescent="0.35">
      <c r="A7" s="469" t="s">
        <v>9</v>
      </c>
      <c r="B7" s="470"/>
      <c r="C7" s="473">
        <v>300</v>
      </c>
      <c r="D7" s="361" t="s">
        <v>33</v>
      </c>
      <c r="E7" s="361"/>
      <c r="F7" s="292" t="s">
        <v>277</v>
      </c>
      <c r="G7" s="292" t="s">
        <v>278</v>
      </c>
    </row>
    <row r="8" spans="1:7" x14ac:dyDescent="0.35">
      <c r="A8" s="471"/>
      <c r="B8" s="472"/>
      <c r="C8" s="474"/>
      <c r="D8" s="146" t="s">
        <v>34</v>
      </c>
      <c r="E8" s="146" t="s">
        <v>35</v>
      </c>
      <c r="F8" s="292"/>
      <c r="G8" s="292"/>
    </row>
    <row r="9" spans="1:7" x14ac:dyDescent="0.35">
      <c r="A9" s="464" t="s">
        <v>193</v>
      </c>
      <c r="B9" s="464"/>
      <c r="C9" s="69">
        <v>50</v>
      </c>
      <c r="D9" s="76"/>
      <c r="E9" s="76" t="s">
        <v>298</v>
      </c>
      <c r="F9" s="24"/>
      <c r="G9" s="24">
        <v>0</v>
      </c>
    </row>
    <row r="10" spans="1:7" x14ac:dyDescent="0.35">
      <c r="A10" s="464" t="s">
        <v>194</v>
      </c>
      <c r="B10" s="464"/>
      <c r="C10" s="69">
        <v>50</v>
      </c>
      <c r="D10" s="76"/>
      <c r="E10" s="76" t="s">
        <v>298</v>
      </c>
      <c r="F10" s="24"/>
      <c r="G10" s="24">
        <v>0</v>
      </c>
    </row>
    <row r="11" spans="1:7" x14ac:dyDescent="0.35">
      <c r="A11" s="464" t="s">
        <v>195</v>
      </c>
      <c r="B11" s="464"/>
      <c r="C11" s="69">
        <v>50</v>
      </c>
      <c r="D11" s="76"/>
      <c r="E11" s="76" t="s">
        <v>298</v>
      </c>
      <c r="F11" s="24"/>
      <c r="G11" s="24">
        <v>0</v>
      </c>
    </row>
    <row r="12" spans="1:7" x14ac:dyDescent="0.35">
      <c r="A12" s="467" t="s">
        <v>196</v>
      </c>
      <c r="B12" s="467"/>
      <c r="C12" s="67">
        <v>50</v>
      </c>
      <c r="D12" s="73"/>
      <c r="E12" s="267" t="s">
        <v>298</v>
      </c>
      <c r="F12" s="24"/>
      <c r="G12" s="24">
        <v>0</v>
      </c>
    </row>
    <row r="13" spans="1:7" x14ac:dyDescent="0.35">
      <c r="A13" s="467" t="s">
        <v>197</v>
      </c>
      <c r="B13" s="467"/>
      <c r="C13" s="67">
        <v>50</v>
      </c>
      <c r="D13" s="73"/>
      <c r="E13" s="267" t="s">
        <v>298</v>
      </c>
      <c r="F13" s="24"/>
      <c r="G13" s="24">
        <v>0</v>
      </c>
    </row>
    <row r="14" spans="1:7" ht="15" thickBot="1" x14ac:dyDescent="0.4">
      <c r="A14" s="467" t="s">
        <v>198</v>
      </c>
      <c r="B14" s="467"/>
      <c r="C14" s="67">
        <v>50</v>
      </c>
      <c r="D14" s="73"/>
      <c r="E14" s="267" t="s">
        <v>298</v>
      </c>
      <c r="F14" s="24"/>
      <c r="G14" s="24">
        <v>0</v>
      </c>
    </row>
    <row r="15" spans="1:7" ht="18.5" thickBot="1" x14ac:dyDescent="0.45">
      <c r="A15" s="465" t="s">
        <v>10</v>
      </c>
      <c r="B15" s="466"/>
      <c r="C15" s="68">
        <v>300</v>
      </c>
      <c r="D15" s="66"/>
      <c r="E15" s="66"/>
      <c r="F15" s="258" t="s">
        <v>63</v>
      </c>
      <c r="G15" s="259">
        <f>SUM(G5:G14)</f>
        <v>0</v>
      </c>
    </row>
    <row r="18" spans="1:7" ht="14.5" customHeight="1" x14ac:dyDescent="0.35">
      <c r="A18" s="461" t="s">
        <v>281</v>
      </c>
      <c r="B18" s="439"/>
      <c r="C18" s="440"/>
      <c r="D18" s="343" t="s">
        <v>276</v>
      </c>
      <c r="E18" s="343"/>
      <c r="F18" s="343"/>
      <c r="G18" s="343"/>
    </row>
    <row r="19" spans="1:7" ht="14.5" customHeight="1" x14ac:dyDescent="0.35">
      <c r="A19" s="458" t="s">
        <v>280</v>
      </c>
      <c r="B19" s="459"/>
      <c r="C19" s="460"/>
      <c r="D19" s="361" t="s">
        <v>33</v>
      </c>
      <c r="E19" s="361"/>
      <c r="F19" s="292" t="s">
        <v>277</v>
      </c>
      <c r="G19" s="292" t="s">
        <v>278</v>
      </c>
    </row>
    <row r="20" spans="1:7" ht="34.5" customHeight="1" x14ac:dyDescent="0.35">
      <c r="A20" s="463" t="s">
        <v>14</v>
      </c>
      <c r="B20" s="463"/>
      <c r="C20" s="163" t="s">
        <v>12</v>
      </c>
      <c r="D20" s="146" t="s">
        <v>34</v>
      </c>
      <c r="E20" s="146" t="s">
        <v>35</v>
      </c>
      <c r="F20" s="292"/>
      <c r="G20" s="292"/>
    </row>
    <row r="21" spans="1:7" x14ac:dyDescent="0.35">
      <c r="A21" s="462" t="s">
        <v>5</v>
      </c>
      <c r="B21" s="462"/>
      <c r="C21" s="162" t="s">
        <v>100</v>
      </c>
      <c r="D21" s="164" t="s">
        <v>298</v>
      </c>
      <c r="E21" s="73"/>
      <c r="F21" s="24" t="s">
        <v>319</v>
      </c>
      <c r="G21" s="24">
        <v>200</v>
      </c>
    </row>
    <row r="22" spans="1:7" ht="14.5" customHeight="1" x14ac:dyDescent="0.35">
      <c r="A22" s="462" t="s">
        <v>199</v>
      </c>
      <c r="B22" s="462"/>
      <c r="C22" s="162" t="s">
        <v>200</v>
      </c>
      <c r="D22" s="162"/>
      <c r="E22" s="73"/>
      <c r="F22" s="24"/>
      <c r="G22" s="24"/>
    </row>
    <row r="23" spans="1:7" x14ac:dyDescent="0.35">
      <c r="A23" s="462" t="s">
        <v>201</v>
      </c>
      <c r="B23" s="462"/>
      <c r="C23" s="162" t="s">
        <v>49</v>
      </c>
      <c r="D23" s="162"/>
      <c r="E23" s="73"/>
      <c r="F23" s="24"/>
      <c r="G23" s="24"/>
    </row>
    <row r="24" spans="1:7" ht="15" thickBot="1" x14ac:dyDescent="0.4"/>
    <row r="25" spans="1:7" ht="18.5" thickBot="1" x14ac:dyDescent="0.45">
      <c r="F25" s="258" t="s">
        <v>63</v>
      </c>
      <c r="G25" s="259">
        <f>SUM(G21:G23)</f>
        <v>200</v>
      </c>
    </row>
  </sheetData>
  <mergeCells count="27">
    <mergeCell ref="A1:G1"/>
    <mergeCell ref="D6:G6"/>
    <mergeCell ref="A3:G3"/>
    <mergeCell ref="A2:G2"/>
    <mergeCell ref="A4:G4"/>
    <mergeCell ref="A21:B21"/>
    <mergeCell ref="A22:B22"/>
    <mergeCell ref="A23:B23"/>
    <mergeCell ref="A20:B20"/>
    <mergeCell ref="A11:B11"/>
    <mergeCell ref="A15:B15"/>
    <mergeCell ref="A12:B12"/>
    <mergeCell ref="A13:B13"/>
    <mergeCell ref="A14:B14"/>
    <mergeCell ref="F7:F8"/>
    <mergeCell ref="G7:G8"/>
    <mergeCell ref="A19:C19"/>
    <mergeCell ref="A18:C18"/>
    <mergeCell ref="D18:G18"/>
    <mergeCell ref="D19:E19"/>
    <mergeCell ref="F19:F20"/>
    <mergeCell ref="G19:G20"/>
    <mergeCell ref="A9:B9"/>
    <mergeCell ref="A10:B10"/>
    <mergeCell ref="A7:B8"/>
    <mergeCell ref="C7:C8"/>
    <mergeCell ref="D7:E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H42"/>
  <sheetViews>
    <sheetView topLeftCell="A30" workbookViewId="0">
      <selection activeCell="G42" sqref="G42:H42"/>
    </sheetView>
  </sheetViews>
  <sheetFormatPr baseColWidth="10" defaultColWidth="11.453125" defaultRowHeight="14" x14ac:dyDescent="0.3"/>
  <cols>
    <col min="1" max="1" width="73.81640625" style="71" customWidth="1"/>
    <col min="2" max="2" width="16.7265625" style="71" customWidth="1"/>
    <col min="3" max="3" width="14.1796875" style="71" customWidth="1"/>
    <col min="4" max="4" width="5.81640625" style="71" customWidth="1"/>
    <col min="5" max="5" width="6.08984375" style="71" customWidth="1"/>
    <col min="6" max="6" width="7.36328125" style="71" customWidth="1"/>
    <col min="7" max="7" width="25.54296875" style="71" customWidth="1"/>
    <col min="8" max="16384" width="11.453125" style="71"/>
  </cols>
  <sheetData>
    <row r="1" spans="1:8" s="166" customFormat="1" ht="18.75" customHeight="1" x14ac:dyDescent="0.45">
      <c r="A1" s="328" t="s">
        <v>275</v>
      </c>
      <c r="B1" s="328"/>
      <c r="C1" s="328"/>
      <c r="D1" s="328"/>
      <c r="E1" s="328"/>
      <c r="F1" s="328"/>
      <c r="G1" s="328"/>
      <c r="H1" s="328"/>
    </row>
    <row r="2" spans="1:8" s="166" customFormat="1" ht="19.5" customHeight="1" x14ac:dyDescent="0.4">
      <c r="A2" s="468" t="s">
        <v>202</v>
      </c>
      <c r="B2" s="468"/>
      <c r="C2" s="468"/>
      <c r="D2" s="468"/>
      <c r="E2" s="468"/>
      <c r="F2" s="468"/>
      <c r="G2" s="468"/>
      <c r="H2" s="468"/>
    </row>
    <row r="3" spans="1:8" s="166" customFormat="1" ht="18.75" customHeight="1" x14ac:dyDescent="0.45">
      <c r="A3" s="328" t="s">
        <v>274</v>
      </c>
      <c r="B3" s="328"/>
      <c r="C3" s="328"/>
      <c r="D3" s="328"/>
      <c r="E3" s="328"/>
      <c r="F3" s="328"/>
      <c r="G3" s="328"/>
      <c r="H3" s="328"/>
    </row>
    <row r="4" spans="1:8" s="166" customFormat="1" ht="15.75" customHeight="1" x14ac:dyDescent="0.4">
      <c r="A4" s="468" t="s">
        <v>36</v>
      </c>
      <c r="B4" s="468"/>
      <c r="C4" s="468"/>
      <c r="D4" s="468"/>
      <c r="E4" s="468"/>
      <c r="F4" s="468"/>
      <c r="G4" s="468"/>
      <c r="H4" s="468"/>
    </row>
    <row r="5" spans="1:8" ht="15.75" customHeight="1" x14ac:dyDescent="0.3">
      <c r="A5" s="74"/>
      <c r="B5" s="74"/>
      <c r="C5" s="74"/>
      <c r="D5" s="74"/>
      <c r="E5" s="74"/>
    </row>
    <row r="6" spans="1:8" ht="14" customHeight="1" x14ac:dyDescent="0.3">
      <c r="A6" s="165"/>
      <c r="B6" s="165"/>
      <c r="C6" s="165"/>
      <c r="E6" s="475" t="s">
        <v>276</v>
      </c>
      <c r="F6" s="476"/>
      <c r="G6" s="476"/>
      <c r="H6" s="477"/>
    </row>
    <row r="7" spans="1:8" x14ac:dyDescent="0.3">
      <c r="A7" s="469" t="s">
        <v>9</v>
      </c>
      <c r="B7" s="470"/>
      <c r="C7" s="469" t="s">
        <v>163</v>
      </c>
      <c r="D7" s="470"/>
      <c r="E7" s="361" t="s">
        <v>33</v>
      </c>
      <c r="F7" s="361"/>
      <c r="G7" s="292" t="s">
        <v>277</v>
      </c>
      <c r="H7" s="292" t="s">
        <v>278</v>
      </c>
    </row>
    <row r="8" spans="1:8" x14ac:dyDescent="0.3">
      <c r="A8" s="471"/>
      <c r="B8" s="472"/>
      <c r="C8" s="471"/>
      <c r="D8" s="472"/>
      <c r="E8" s="146" t="s">
        <v>34</v>
      </c>
      <c r="F8" s="146" t="s">
        <v>35</v>
      </c>
      <c r="G8" s="292"/>
      <c r="H8" s="292"/>
    </row>
    <row r="9" spans="1:8" ht="119.25" customHeight="1" x14ac:dyDescent="0.3">
      <c r="A9" s="487" t="s">
        <v>195</v>
      </c>
      <c r="B9" s="487"/>
      <c r="C9" s="478">
        <v>100</v>
      </c>
      <c r="D9" s="479"/>
      <c r="E9" s="76"/>
      <c r="F9" s="76" t="s">
        <v>298</v>
      </c>
      <c r="G9" s="73"/>
      <c r="H9" s="279">
        <v>0</v>
      </c>
    </row>
    <row r="10" spans="1:8" ht="45" customHeight="1" x14ac:dyDescent="0.3">
      <c r="A10" s="486" t="s">
        <v>203</v>
      </c>
      <c r="B10" s="486"/>
      <c r="C10" s="484">
        <v>100</v>
      </c>
      <c r="D10" s="485"/>
      <c r="E10" s="73"/>
      <c r="F10" s="73" t="s">
        <v>298</v>
      </c>
      <c r="G10" s="73"/>
      <c r="H10" s="279">
        <v>0</v>
      </c>
    </row>
    <row r="11" spans="1:8" ht="48.75" customHeight="1" thickBot="1" x14ac:dyDescent="0.35">
      <c r="A11" s="486" t="s">
        <v>198</v>
      </c>
      <c r="B11" s="486"/>
      <c r="C11" s="482">
        <v>100</v>
      </c>
      <c r="D11" s="483"/>
      <c r="E11" s="73"/>
      <c r="F11" s="73" t="s">
        <v>298</v>
      </c>
      <c r="G11" s="73"/>
      <c r="H11" s="279">
        <v>0</v>
      </c>
    </row>
    <row r="12" spans="1:8" ht="14.5" customHeight="1" thickBot="1" x14ac:dyDescent="0.45">
      <c r="A12" s="465" t="s">
        <v>10</v>
      </c>
      <c r="B12" s="466"/>
      <c r="C12" s="480">
        <f>SUM(C9:C11)</f>
        <v>300</v>
      </c>
      <c r="D12" s="481"/>
      <c r="G12" s="258" t="s">
        <v>63</v>
      </c>
      <c r="H12" s="259">
        <f>SUM(H9:H11)</f>
        <v>0</v>
      </c>
    </row>
    <row r="15" spans="1:8" ht="18.75" customHeight="1" x14ac:dyDescent="0.3">
      <c r="A15" s="78"/>
      <c r="B15" s="78"/>
      <c r="C15" s="78"/>
      <c r="D15" s="79"/>
    </row>
    <row r="17" spans="1:8" x14ac:dyDescent="0.3">
      <c r="A17" s="463" t="s">
        <v>45</v>
      </c>
      <c r="B17" s="463"/>
      <c r="C17" s="463"/>
      <c r="D17" s="463"/>
      <c r="E17" s="463"/>
      <c r="F17" s="463"/>
    </row>
    <row r="18" spans="1:8" x14ac:dyDescent="0.3">
      <c r="A18" s="488" t="s">
        <v>2</v>
      </c>
      <c r="B18" s="488"/>
      <c r="C18" s="488"/>
      <c r="D18" s="488"/>
      <c r="E18" s="488"/>
      <c r="F18" s="488"/>
    </row>
    <row r="19" spans="1:8" x14ac:dyDescent="0.3">
      <c r="A19" s="489" t="s">
        <v>3</v>
      </c>
      <c r="B19" s="489"/>
      <c r="C19" s="489"/>
      <c r="D19" s="489"/>
      <c r="E19" s="489"/>
      <c r="F19" s="489"/>
    </row>
    <row r="20" spans="1:8" x14ac:dyDescent="0.3">
      <c r="A20" s="490" t="s">
        <v>204</v>
      </c>
      <c r="B20" s="490"/>
      <c r="C20" s="490"/>
      <c r="D20" s="490"/>
      <c r="E20" s="490"/>
      <c r="F20" s="490"/>
    </row>
    <row r="21" spans="1:8" x14ac:dyDescent="0.3">
      <c r="A21" s="489" t="s">
        <v>32</v>
      </c>
      <c r="B21" s="489"/>
      <c r="C21" s="489"/>
      <c r="D21" s="489"/>
      <c r="E21" s="489"/>
      <c r="F21" s="489"/>
    </row>
    <row r="22" spans="1:8" x14ac:dyDescent="0.3">
      <c r="A22" s="489" t="s">
        <v>94</v>
      </c>
      <c r="B22" s="489"/>
      <c r="C22" s="489"/>
      <c r="D22" s="489"/>
      <c r="E22" s="489"/>
      <c r="F22" s="489"/>
    </row>
    <row r="23" spans="1:8" x14ac:dyDescent="0.3">
      <c r="A23" s="491" t="s">
        <v>8</v>
      </c>
      <c r="B23" s="491"/>
      <c r="C23" s="491"/>
      <c r="D23" s="491"/>
      <c r="E23" s="491"/>
      <c r="F23" s="491"/>
    </row>
    <row r="24" spans="1:8" x14ac:dyDescent="0.3">
      <c r="A24" s="489" t="s">
        <v>81</v>
      </c>
      <c r="B24" s="489"/>
      <c r="C24" s="489"/>
      <c r="D24" s="489"/>
      <c r="E24" s="489"/>
      <c r="F24" s="489"/>
    </row>
    <row r="25" spans="1:8" x14ac:dyDescent="0.3">
      <c r="A25" s="80"/>
      <c r="B25" s="80"/>
      <c r="C25" s="80"/>
      <c r="D25" s="80"/>
      <c r="E25" s="80"/>
      <c r="F25" s="80"/>
    </row>
    <row r="26" spans="1:8" x14ac:dyDescent="0.3">
      <c r="A26" s="458" t="s">
        <v>54</v>
      </c>
      <c r="B26" s="459"/>
      <c r="C26" s="459"/>
      <c r="D26" s="460"/>
      <c r="E26" s="160"/>
      <c r="F26" s="160"/>
    </row>
    <row r="27" spans="1:8" ht="14" customHeight="1" x14ac:dyDescent="0.3">
      <c r="A27" s="492" t="s">
        <v>55</v>
      </c>
      <c r="B27" s="492"/>
      <c r="C27" s="492"/>
      <c r="D27" s="492"/>
      <c r="E27" s="475" t="s">
        <v>276</v>
      </c>
      <c r="F27" s="476"/>
      <c r="G27" s="476"/>
      <c r="H27" s="477"/>
    </row>
    <row r="28" spans="1:8" ht="14" customHeight="1" x14ac:dyDescent="0.3">
      <c r="A28" s="493" t="s">
        <v>205</v>
      </c>
      <c r="B28" s="494"/>
      <c r="C28" s="494"/>
      <c r="D28" s="494"/>
      <c r="E28" s="361" t="s">
        <v>33</v>
      </c>
      <c r="F28" s="361"/>
      <c r="G28" s="292" t="s">
        <v>277</v>
      </c>
      <c r="H28" s="292" t="s">
        <v>278</v>
      </c>
    </row>
    <row r="29" spans="1:8" x14ac:dyDescent="0.3">
      <c r="A29" s="495" t="s">
        <v>14</v>
      </c>
      <c r="B29" s="495"/>
      <c r="C29" s="495" t="s">
        <v>12</v>
      </c>
      <c r="D29" s="495"/>
      <c r="E29" s="146" t="s">
        <v>34</v>
      </c>
      <c r="F29" s="146" t="s">
        <v>35</v>
      </c>
      <c r="G29" s="292"/>
      <c r="H29" s="292"/>
    </row>
    <row r="30" spans="1:8" x14ac:dyDescent="0.3">
      <c r="A30" s="496" t="s">
        <v>5</v>
      </c>
      <c r="B30" s="497"/>
      <c r="C30" s="498" t="s">
        <v>28</v>
      </c>
      <c r="D30" s="498"/>
      <c r="E30" s="82"/>
      <c r="F30" s="82"/>
      <c r="G30" s="73"/>
      <c r="H30" s="73"/>
    </row>
    <row r="31" spans="1:8" x14ac:dyDescent="0.3">
      <c r="A31" s="499" t="s">
        <v>167</v>
      </c>
      <c r="B31" s="500"/>
      <c r="C31" s="498" t="s">
        <v>42</v>
      </c>
      <c r="D31" s="498"/>
      <c r="E31" s="82"/>
      <c r="F31" s="82"/>
      <c r="G31" s="73"/>
      <c r="H31" s="73"/>
    </row>
    <row r="32" spans="1:8" x14ac:dyDescent="0.3">
      <c r="A32" s="499" t="s">
        <v>168</v>
      </c>
      <c r="B32" s="500"/>
      <c r="C32" s="498" t="s">
        <v>95</v>
      </c>
      <c r="D32" s="498"/>
      <c r="E32" s="82"/>
      <c r="F32" s="82"/>
      <c r="G32" s="73"/>
      <c r="H32" s="73"/>
    </row>
    <row r="33" spans="1:8" x14ac:dyDescent="0.3">
      <c r="A33" s="499" t="s">
        <v>169</v>
      </c>
      <c r="B33" s="500"/>
      <c r="C33" s="498" t="s">
        <v>43</v>
      </c>
      <c r="D33" s="498"/>
      <c r="E33" s="82"/>
      <c r="F33" s="82"/>
      <c r="G33" s="73"/>
      <c r="H33" s="73"/>
    </row>
    <row r="34" spans="1:8" x14ac:dyDescent="0.3">
      <c r="A34" s="499" t="s">
        <v>206</v>
      </c>
      <c r="B34" s="500"/>
      <c r="C34" s="498" t="s">
        <v>96</v>
      </c>
      <c r="D34" s="498"/>
      <c r="E34" s="82" t="s">
        <v>298</v>
      </c>
      <c r="F34" s="82"/>
      <c r="G34" s="73" t="s">
        <v>318</v>
      </c>
      <c r="H34" s="73">
        <v>10</v>
      </c>
    </row>
    <row r="35" spans="1:8" x14ac:dyDescent="0.3">
      <c r="A35" s="83"/>
      <c r="B35" s="83"/>
      <c r="C35" s="84"/>
      <c r="D35" s="84"/>
      <c r="E35" s="81"/>
      <c r="F35" s="81"/>
    </row>
    <row r="36" spans="1:8" ht="14" customHeight="1" x14ac:dyDescent="0.3">
      <c r="A36" s="501" t="s">
        <v>40</v>
      </c>
      <c r="B36" s="502"/>
      <c r="C36" s="502"/>
      <c r="D36" s="503"/>
      <c r="E36" s="361" t="s">
        <v>33</v>
      </c>
      <c r="F36" s="361"/>
      <c r="G36" s="292" t="s">
        <v>277</v>
      </c>
      <c r="H36" s="292" t="s">
        <v>278</v>
      </c>
    </row>
    <row r="37" spans="1:8" x14ac:dyDescent="0.3">
      <c r="A37" s="504" t="s">
        <v>11</v>
      </c>
      <c r="B37" s="505"/>
      <c r="C37" s="506" t="s">
        <v>13</v>
      </c>
      <c r="D37" s="506"/>
      <c r="E37" s="146" t="s">
        <v>34</v>
      </c>
      <c r="F37" s="146" t="s">
        <v>35</v>
      </c>
      <c r="G37" s="292"/>
      <c r="H37" s="292"/>
    </row>
    <row r="38" spans="1:8" x14ac:dyDescent="0.3">
      <c r="A38" s="507" t="s">
        <v>5</v>
      </c>
      <c r="B38" s="507"/>
      <c r="C38" s="498" t="s">
        <v>28</v>
      </c>
      <c r="D38" s="498"/>
      <c r="E38" s="82"/>
      <c r="F38" s="82"/>
      <c r="G38" s="73"/>
      <c r="H38" s="73"/>
    </row>
    <row r="39" spans="1:8" x14ac:dyDescent="0.3">
      <c r="A39" s="507" t="s">
        <v>207</v>
      </c>
      <c r="B39" s="507"/>
      <c r="C39" s="498" t="s">
        <v>42</v>
      </c>
      <c r="D39" s="498"/>
      <c r="E39" s="82"/>
      <c r="F39" s="82"/>
      <c r="G39" s="73"/>
      <c r="H39" s="73"/>
    </row>
    <row r="40" spans="1:8" x14ac:dyDescent="0.3">
      <c r="A40" s="507" t="s">
        <v>208</v>
      </c>
      <c r="B40" s="507"/>
      <c r="C40" s="498" t="s">
        <v>43</v>
      </c>
      <c r="D40" s="498"/>
      <c r="E40" s="82" t="s">
        <v>298</v>
      </c>
      <c r="F40" s="82"/>
      <c r="G40" s="73" t="s">
        <v>321</v>
      </c>
      <c r="H40" s="73">
        <v>20</v>
      </c>
    </row>
    <row r="41" spans="1:8" ht="14.5" thickBot="1" x14ac:dyDescent="0.35"/>
    <row r="42" spans="1:8" ht="18.5" thickBot="1" x14ac:dyDescent="0.45">
      <c r="G42" s="258" t="s">
        <v>63</v>
      </c>
      <c r="H42" s="259">
        <f>SUM(H30:H40)</f>
        <v>30</v>
      </c>
    </row>
  </sheetData>
  <mergeCells count="57">
    <mergeCell ref="A39:B39"/>
    <mergeCell ref="C39:D39"/>
    <mergeCell ref="A40:B40"/>
    <mergeCell ref="C40:D40"/>
    <mergeCell ref="E36:F36"/>
    <mergeCell ref="A37:B37"/>
    <mergeCell ref="C37:D37"/>
    <mergeCell ref="A38:B38"/>
    <mergeCell ref="C38:D38"/>
    <mergeCell ref="A33:B33"/>
    <mergeCell ref="C33:D33"/>
    <mergeCell ref="A34:B34"/>
    <mergeCell ref="C34:D34"/>
    <mergeCell ref="A36:D36"/>
    <mergeCell ref="A30:B30"/>
    <mergeCell ref="C30:D30"/>
    <mergeCell ref="A31:B31"/>
    <mergeCell ref="C31:D31"/>
    <mergeCell ref="A32:B32"/>
    <mergeCell ref="C32:D32"/>
    <mergeCell ref="A24:F24"/>
    <mergeCell ref="A27:D27"/>
    <mergeCell ref="A28:D28"/>
    <mergeCell ref="E28:F28"/>
    <mergeCell ref="A29:B29"/>
    <mergeCell ref="C29:D29"/>
    <mergeCell ref="A19:F19"/>
    <mergeCell ref="A20:F20"/>
    <mergeCell ref="A21:F21"/>
    <mergeCell ref="A22:F22"/>
    <mergeCell ref="A23:F23"/>
    <mergeCell ref="E7:F7"/>
    <mergeCell ref="G7:G8"/>
    <mergeCell ref="H7:H8"/>
    <mergeCell ref="A17:F17"/>
    <mergeCell ref="A18:F18"/>
    <mergeCell ref="A10:B10"/>
    <mergeCell ref="A11:B11"/>
    <mergeCell ref="A12:B12"/>
    <mergeCell ref="A9:B9"/>
    <mergeCell ref="A7:B8"/>
    <mergeCell ref="G36:G37"/>
    <mergeCell ref="H36:H37"/>
    <mergeCell ref="A26:D26"/>
    <mergeCell ref="A1:H1"/>
    <mergeCell ref="A2:H2"/>
    <mergeCell ref="A3:H3"/>
    <mergeCell ref="A4:H4"/>
    <mergeCell ref="E6:H6"/>
    <mergeCell ref="E27:H27"/>
    <mergeCell ref="G28:G29"/>
    <mergeCell ref="H28:H29"/>
    <mergeCell ref="C7:D8"/>
    <mergeCell ref="C9:D9"/>
    <mergeCell ref="C12:D12"/>
    <mergeCell ref="C11:D11"/>
    <mergeCell ref="C10:D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H73"/>
  <sheetViews>
    <sheetView topLeftCell="B61" workbookViewId="0">
      <selection activeCell="J73" sqref="J73"/>
    </sheetView>
  </sheetViews>
  <sheetFormatPr baseColWidth="10" defaultColWidth="11.453125" defaultRowHeight="20.149999999999999" customHeight="1" x14ac:dyDescent="0.3"/>
  <cols>
    <col min="1" max="1" width="25.54296875" style="71" customWidth="1"/>
    <col min="2" max="2" width="34.81640625" style="71" customWidth="1"/>
    <col min="3" max="3" width="40.1796875" style="71" customWidth="1"/>
    <col min="4" max="4" width="15.7265625" style="71" customWidth="1"/>
    <col min="5" max="5" width="6.08984375" style="71" customWidth="1"/>
    <col min="6" max="6" width="6.6328125" style="71" customWidth="1"/>
    <col min="7" max="7" width="25.6328125" style="71" customWidth="1"/>
    <col min="8" max="16384" width="11.453125" style="71"/>
  </cols>
  <sheetData>
    <row r="1" spans="1:8" s="166" customFormat="1" ht="15" customHeight="1" x14ac:dyDescent="0.45">
      <c r="A1" s="328" t="s">
        <v>275</v>
      </c>
      <c r="B1" s="328"/>
      <c r="C1" s="328"/>
      <c r="D1" s="328"/>
      <c r="E1" s="328"/>
      <c r="F1" s="328"/>
      <c r="G1" s="328"/>
      <c r="H1" s="328"/>
    </row>
    <row r="2" spans="1:8" s="166" customFormat="1" ht="20.149999999999999" customHeight="1" x14ac:dyDescent="0.4">
      <c r="A2" s="468" t="s">
        <v>6</v>
      </c>
      <c r="B2" s="468"/>
      <c r="C2" s="468"/>
      <c r="D2" s="468"/>
      <c r="E2" s="468"/>
      <c r="F2" s="468"/>
      <c r="G2" s="468"/>
      <c r="H2" s="468"/>
    </row>
    <row r="3" spans="1:8" s="166" customFormat="1" ht="18" customHeight="1" x14ac:dyDescent="0.45">
      <c r="A3" s="328" t="s">
        <v>274</v>
      </c>
      <c r="B3" s="328"/>
      <c r="C3" s="328"/>
      <c r="D3" s="328"/>
      <c r="E3" s="328"/>
      <c r="F3" s="328"/>
      <c r="G3" s="328"/>
      <c r="H3" s="328"/>
    </row>
    <row r="4" spans="1:8" s="166" customFormat="1" ht="15" customHeight="1" x14ac:dyDescent="0.4">
      <c r="A4" s="468" t="s">
        <v>209</v>
      </c>
      <c r="B4" s="468"/>
      <c r="C4" s="468"/>
      <c r="D4" s="468"/>
      <c r="E4" s="468"/>
      <c r="F4" s="468"/>
      <c r="G4" s="468"/>
      <c r="H4" s="468"/>
    </row>
    <row r="5" spans="1:8" s="166" customFormat="1" ht="15" customHeight="1" x14ac:dyDescent="0.4">
      <c r="A5" s="161"/>
      <c r="B5" s="161"/>
      <c r="C5" s="161"/>
      <c r="D5" s="161"/>
      <c r="E5" s="161"/>
      <c r="F5" s="161"/>
    </row>
    <row r="6" spans="1:8" ht="15" customHeight="1" x14ac:dyDescent="0.3">
      <c r="A6" s="167"/>
      <c r="B6" s="167"/>
      <c r="C6" s="167"/>
      <c r="D6" s="167"/>
      <c r="E6" s="530" t="s">
        <v>276</v>
      </c>
      <c r="F6" s="531"/>
      <c r="G6" s="531"/>
      <c r="H6" s="532"/>
    </row>
    <row r="7" spans="1:8" ht="15.75" customHeight="1" x14ac:dyDescent="0.3">
      <c r="A7" s="524" t="s">
        <v>210</v>
      </c>
      <c r="B7" s="525"/>
      <c r="C7" s="526"/>
      <c r="D7" s="526" t="s">
        <v>163</v>
      </c>
      <c r="E7" s="346" t="s">
        <v>33</v>
      </c>
      <c r="F7" s="346"/>
      <c r="G7" s="340" t="s">
        <v>277</v>
      </c>
      <c r="H7" s="340" t="s">
        <v>278</v>
      </c>
    </row>
    <row r="8" spans="1:8" ht="14" x14ac:dyDescent="0.3">
      <c r="A8" s="527"/>
      <c r="B8" s="528"/>
      <c r="C8" s="529"/>
      <c r="D8" s="529"/>
      <c r="E8" s="150" t="s">
        <v>34</v>
      </c>
      <c r="F8" s="150" t="s">
        <v>35</v>
      </c>
      <c r="G8" s="340"/>
      <c r="H8" s="340"/>
    </row>
    <row r="9" spans="1:8" ht="48" customHeight="1" x14ac:dyDescent="0.3">
      <c r="A9" s="517" t="s">
        <v>211</v>
      </c>
      <c r="B9" s="518"/>
      <c r="C9" s="519"/>
      <c r="D9" s="77">
        <v>30</v>
      </c>
      <c r="E9" s="73"/>
      <c r="F9" s="267" t="s">
        <v>298</v>
      </c>
      <c r="G9" s="73"/>
      <c r="H9" s="73"/>
    </row>
    <row r="10" spans="1:8" ht="131.25" customHeight="1" x14ac:dyDescent="0.3">
      <c r="A10" s="520" t="s">
        <v>234</v>
      </c>
      <c r="B10" s="521"/>
      <c r="C10" s="522"/>
      <c r="D10" s="85">
        <v>30</v>
      </c>
      <c r="E10" s="73"/>
      <c r="F10" s="267" t="s">
        <v>298</v>
      </c>
      <c r="G10" s="73"/>
      <c r="H10" s="73"/>
    </row>
    <row r="11" spans="1:8" ht="90.75" customHeight="1" x14ac:dyDescent="0.3">
      <c r="A11" s="517" t="s">
        <v>235</v>
      </c>
      <c r="B11" s="518"/>
      <c r="C11" s="519"/>
      <c r="D11" s="77">
        <v>50</v>
      </c>
      <c r="E11" s="73"/>
      <c r="F11" s="267" t="s">
        <v>298</v>
      </c>
      <c r="G11" s="73"/>
      <c r="H11" s="73"/>
    </row>
    <row r="12" spans="1:8" ht="60" customHeight="1" x14ac:dyDescent="0.3">
      <c r="A12" s="517" t="s">
        <v>212</v>
      </c>
      <c r="B12" s="518"/>
      <c r="C12" s="519"/>
      <c r="D12" s="77">
        <v>20</v>
      </c>
      <c r="E12" s="73"/>
      <c r="F12" s="267" t="s">
        <v>298</v>
      </c>
      <c r="G12" s="73"/>
      <c r="H12" s="73"/>
    </row>
    <row r="13" spans="1:8" ht="66" customHeight="1" x14ac:dyDescent="0.3">
      <c r="A13" s="517" t="s">
        <v>213</v>
      </c>
      <c r="B13" s="518"/>
      <c r="C13" s="519"/>
      <c r="D13" s="77">
        <v>20</v>
      </c>
      <c r="E13" s="73"/>
      <c r="F13" s="267" t="s">
        <v>298</v>
      </c>
      <c r="G13" s="73"/>
      <c r="H13" s="73"/>
    </row>
    <row r="14" spans="1:8" ht="51" customHeight="1" x14ac:dyDescent="0.3">
      <c r="A14" s="517" t="s">
        <v>214</v>
      </c>
      <c r="B14" s="518"/>
      <c r="C14" s="519"/>
      <c r="D14" s="77">
        <v>20</v>
      </c>
      <c r="E14" s="73"/>
      <c r="F14" s="267" t="s">
        <v>298</v>
      </c>
      <c r="G14" s="73"/>
      <c r="H14" s="73"/>
    </row>
    <row r="15" spans="1:8" ht="52.5" customHeight="1" x14ac:dyDescent="0.3">
      <c r="A15" s="517" t="s">
        <v>236</v>
      </c>
      <c r="B15" s="518"/>
      <c r="C15" s="519"/>
      <c r="D15" s="77">
        <v>20</v>
      </c>
      <c r="E15" s="73"/>
      <c r="F15" s="267" t="s">
        <v>298</v>
      </c>
      <c r="G15" s="73"/>
      <c r="H15" s="73"/>
    </row>
    <row r="16" spans="1:8" ht="142.5" customHeight="1" x14ac:dyDescent="0.3">
      <c r="A16" s="517" t="s">
        <v>215</v>
      </c>
      <c r="B16" s="518"/>
      <c r="C16" s="519"/>
      <c r="D16" s="77">
        <v>30</v>
      </c>
      <c r="E16" s="73"/>
      <c r="F16" s="267" t="s">
        <v>298</v>
      </c>
      <c r="G16" s="73"/>
      <c r="H16" s="73"/>
    </row>
    <row r="17" spans="1:8" ht="58.5" customHeight="1" x14ac:dyDescent="0.3">
      <c r="A17" s="517" t="s">
        <v>216</v>
      </c>
      <c r="B17" s="518"/>
      <c r="C17" s="519"/>
      <c r="D17" s="77">
        <v>20</v>
      </c>
      <c r="E17" s="73"/>
      <c r="F17" s="267" t="s">
        <v>298</v>
      </c>
      <c r="G17" s="73"/>
      <c r="H17" s="73"/>
    </row>
    <row r="18" spans="1:8" ht="119.25" customHeight="1" x14ac:dyDescent="0.3">
      <c r="A18" s="517" t="s">
        <v>217</v>
      </c>
      <c r="B18" s="518"/>
      <c r="C18" s="519"/>
      <c r="D18" s="77">
        <v>30</v>
      </c>
      <c r="E18" s="73"/>
      <c r="F18" s="267" t="s">
        <v>298</v>
      </c>
      <c r="G18" s="73"/>
      <c r="H18" s="73"/>
    </row>
    <row r="19" spans="1:8" ht="40.5" customHeight="1" thickBot="1" x14ac:dyDescent="0.35">
      <c r="A19" s="520" t="s">
        <v>237</v>
      </c>
      <c r="B19" s="521"/>
      <c r="C19" s="522"/>
      <c r="D19" s="77">
        <v>30</v>
      </c>
      <c r="E19" s="73"/>
      <c r="F19" s="267" t="s">
        <v>298</v>
      </c>
      <c r="G19" s="73"/>
      <c r="H19" s="73"/>
    </row>
    <row r="20" spans="1:8" ht="18.5" thickBot="1" x14ac:dyDescent="0.45">
      <c r="A20" s="523" t="s">
        <v>10</v>
      </c>
      <c r="B20" s="523"/>
      <c r="C20" s="523"/>
      <c r="D20" s="75">
        <f>SUM(D9:D19)</f>
        <v>300</v>
      </c>
      <c r="G20" s="258" t="s">
        <v>63</v>
      </c>
      <c r="H20" s="259">
        <f>SUM(H9:H19)</f>
        <v>0</v>
      </c>
    </row>
    <row r="21" spans="1:8" ht="19.5" customHeight="1" x14ac:dyDescent="0.3">
      <c r="A21" s="78"/>
      <c r="B21" s="78"/>
      <c r="C21" s="78"/>
      <c r="D21" s="86"/>
    </row>
    <row r="22" spans="1:8" ht="14" x14ac:dyDescent="0.3"/>
    <row r="23" spans="1:8" ht="14" x14ac:dyDescent="0.3"/>
    <row r="24" spans="1:8" ht="20.149999999999999" customHeight="1" x14ac:dyDescent="0.3">
      <c r="A24" s="463" t="s">
        <v>26</v>
      </c>
      <c r="B24" s="463"/>
      <c r="C24" s="463"/>
      <c r="D24" s="463"/>
      <c r="E24" s="160"/>
      <c r="F24" s="160"/>
    </row>
    <row r="25" spans="1:8" ht="15" customHeight="1" x14ac:dyDescent="0.3">
      <c r="A25" s="515" t="s">
        <v>218</v>
      </c>
      <c r="B25" s="516"/>
      <c r="C25" s="516"/>
      <c r="D25" s="516"/>
      <c r="E25" s="343" t="s">
        <v>276</v>
      </c>
      <c r="F25" s="343"/>
      <c r="G25" s="343"/>
      <c r="H25" s="343"/>
    </row>
    <row r="26" spans="1:8" ht="20.149999999999999" customHeight="1" x14ac:dyDescent="0.3">
      <c r="A26" s="488" t="s">
        <v>48</v>
      </c>
      <c r="B26" s="488"/>
      <c r="C26" s="488"/>
      <c r="D26" s="488"/>
      <c r="E26" s="361" t="s">
        <v>33</v>
      </c>
      <c r="F26" s="361"/>
      <c r="G26" s="292" t="s">
        <v>277</v>
      </c>
      <c r="H26" s="292" t="s">
        <v>278</v>
      </c>
    </row>
    <row r="27" spans="1:8" ht="14" x14ac:dyDescent="0.3">
      <c r="A27" s="463" t="s">
        <v>14</v>
      </c>
      <c r="B27" s="463"/>
      <c r="C27" s="463" t="s">
        <v>13</v>
      </c>
      <c r="D27" s="463"/>
      <c r="E27" s="146" t="s">
        <v>34</v>
      </c>
      <c r="F27" s="146" t="s">
        <v>35</v>
      </c>
      <c r="G27" s="292"/>
      <c r="H27" s="292"/>
    </row>
    <row r="28" spans="1:8" ht="20.149999999999999" customHeight="1" x14ac:dyDescent="0.3">
      <c r="A28" s="507" t="s">
        <v>5</v>
      </c>
      <c r="B28" s="507"/>
      <c r="C28" s="498" t="s">
        <v>49</v>
      </c>
      <c r="D28" s="498"/>
      <c r="E28" s="73"/>
      <c r="F28" s="73"/>
      <c r="G28" s="73"/>
      <c r="H28" s="73"/>
    </row>
    <row r="29" spans="1:8" ht="16.5" customHeight="1" x14ac:dyDescent="0.3">
      <c r="A29" s="507" t="s">
        <v>219</v>
      </c>
      <c r="B29" s="507"/>
      <c r="C29" s="498" t="s">
        <v>69</v>
      </c>
      <c r="D29" s="498"/>
      <c r="E29" s="73"/>
      <c r="F29" s="73"/>
      <c r="G29" s="73"/>
      <c r="H29" s="73"/>
    </row>
    <row r="30" spans="1:8" ht="20.149999999999999" customHeight="1" x14ac:dyDescent="0.3">
      <c r="A30" s="507" t="s">
        <v>220</v>
      </c>
      <c r="B30" s="507"/>
      <c r="C30" s="498" t="s">
        <v>70</v>
      </c>
      <c r="D30" s="498"/>
      <c r="E30" s="73" t="s">
        <v>298</v>
      </c>
      <c r="F30" s="73"/>
      <c r="G30" s="73" t="s">
        <v>326</v>
      </c>
      <c r="H30" s="73">
        <v>10</v>
      </c>
    </row>
    <row r="31" spans="1:8" ht="14" x14ac:dyDescent="0.3">
      <c r="A31" s="87"/>
      <c r="B31" s="87"/>
      <c r="C31" s="84"/>
      <c r="D31" s="84"/>
    </row>
    <row r="32" spans="1:8" ht="14" x14ac:dyDescent="0.3">
      <c r="A32" s="87"/>
      <c r="B32" s="87"/>
      <c r="C32" s="84"/>
      <c r="D32" s="84"/>
    </row>
    <row r="33" spans="1:8" ht="19.5" customHeight="1" x14ac:dyDescent="0.3">
      <c r="A33" s="511" t="s">
        <v>221</v>
      </c>
      <c r="B33" s="512"/>
      <c r="C33" s="512"/>
      <c r="D33" s="513"/>
      <c r="E33" s="168"/>
      <c r="F33" s="168"/>
    </row>
    <row r="34" spans="1:8" ht="19.5" customHeight="1" x14ac:dyDescent="0.3">
      <c r="A34" s="488" t="s">
        <v>222</v>
      </c>
      <c r="B34" s="488"/>
      <c r="C34" s="488"/>
      <c r="D34" s="488"/>
      <c r="E34" s="361" t="s">
        <v>33</v>
      </c>
      <c r="F34" s="361"/>
      <c r="G34" s="292" t="s">
        <v>277</v>
      </c>
      <c r="H34" s="292" t="s">
        <v>278</v>
      </c>
    </row>
    <row r="35" spans="1:8" ht="14" x14ac:dyDescent="0.3">
      <c r="A35" s="463" t="s">
        <v>14</v>
      </c>
      <c r="B35" s="463"/>
      <c r="C35" s="463" t="s">
        <v>12</v>
      </c>
      <c r="D35" s="463"/>
      <c r="E35" s="146" t="s">
        <v>34</v>
      </c>
      <c r="F35" s="146" t="s">
        <v>35</v>
      </c>
      <c r="G35" s="292"/>
      <c r="H35" s="292"/>
    </row>
    <row r="36" spans="1:8" ht="16.5" customHeight="1" x14ac:dyDescent="0.3">
      <c r="A36" s="507" t="s">
        <v>5</v>
      </c>
      <c r="B36" s="507"/>
      <c r="C36" s="498" t="s">
        <v>223</v>
      </c>
      <c r="D36" s="498"/>
      <c r="E36" s="73"/>
      <c r="F36" s="73"/>
      <c r="G36" s="73"/>
      <c r="H36" s="73"/>
    </row>
    <row r="37" spans="1:8" ht="20.149999999999999" customHeight="1" x14ac:dyDescent="0.3">
      <c r="A37" s="507" t="s">
        <v>238</v>
      </c>
      <c r="B37" s="507"/>
      <c r="C37" s="498" t="s">
        <v>224</v>
      </c>
      <c r="D37" s="498"/>
      <c r="E37" s="73"/>
      <c r="F37" s="73"/>
      <c r="G37" s="73"/>
      <c r="H37" s="73"/>
    </row>
    <row r="38" spans="1:8" ht="34.5" customHeight="1" x14ac:dyDescent="0.3">
      <c r="A38" s="507" t="s">
        <v>239</v>
      </c>
      <c r="B38" s="507"/>
      <c r="C38" s="498" t="s">
        <v>70</v>
      </c>
      <c r="D38" s="498"/>
      <c r="E38" s="73" t="s">
        <v>298</v>
      </c>
      <c r="F38" s="73"/>
      <c r="G38" s="73" t="s">
        <v>327</v>
      </c>
      <c r="H38" s="73">
        <v>10</v>
      </c>
    </row>
    <row r="39" spans="1:8" ht="20.149999999999999" customHeight="1" x14ac:dyDescent="0.3">
      <c r="A39" s="87"/>
      <c r="B39" s="87"/>
      <c r="C39" s="84"/>
      <c r="D39" s="84"/>
    </row>
    <row r="40" spans="1:8" ht="20.149999999999999" customHeight="1" x14ac:dyDescent="0.3">
      <c r="A40" s="488" t="s">
        <v>225</v>
      </c>
      <c r="B40" s="488"/>
      <c r="C40" s="488"/>
      <c r="D40" s="488"/>
      <c r="E40" s="361" t="s">
        <v>33</v>
      </c>
      <c r="F40" s="361"/>
      <c r="G40" s="292" t="s">
        <v>277</v>
      </c>
      <c r="H40" s="292" t="s">
        <v>278</v>
      </c>
    </row>
    <row r="41" spans="1:8" ht="14" x14ac:dyDescent="0.3">
      <c r="A41" s="463" t="s">
        <v>14</v>
      </c>
      <c r="B41" s="463"/>
      <c r="C41" s="463" t="s">
        <v>12</v>
      </c>
      <c r="D41" s="463"/>
      <c r="E41" s="146" t="s">
        <v>34</v>
      </c>
      <c r="F41" s="146" t="s">
        <v>35</v>
      </c>
      <c r="G41" s="292"/>
      <c r="H41" s="292"/>
    </row>
    <row r="42" spans="1:8" ht="20.149999999999999" customHeight="1" x14ac:dyDescent="0.3">
      <c r="A42" s="499" t="s">
        <v>5</v>
      </c>
      <c r="B42" s="500"/>
      <c r="C42" s="498" t="s">
        <v>226</v>
      </c>
      <c r="D42" s="498"/>
      <c r="E42" s="73"/>
      <c r="F42" s="73"/>
      <c r="G42" s="73"/>
      <c r="H42" s="73"/>
    </row>
    <row r="43" spans="1:8" ht="20.149999999999999" customHeight="1" x14ac:dyDescent="0.3">
      <c r="A43" s="499" t="s">
        <v>227</v>
      </c>
      <c r="B43" s="500"/>
      <c r="C43" s="498" t="s">
        <v>224</v>
      </c>
      <c r="D43" s="498"/>
      <c r="E43" s="73"/>
      <c r="F43" s="73"/>
      <c r="G43" s="73"/>
      <c r="H43" s="73"/>
    </row>
    <row r="44" spans="1:8" ht="20.149999999999999" customHeight="1" x14ac:dyDescent="0.3">
      <c r="A44" s="499" t="s">
        <v>240</v>
      </c>
      <c r="B44" s="500"/>
      <c r="C44" s="498" t="s">
        <v>228</v>
      </c>
      <c r="D44" s="498"/>
      <c r="E44" s="73" t="s">
        <v>298</v>
      </c>
      <c r="F44" s="73"/>
      <c r="G44" s="73" t="s">
        <v>328</v>
      </c>
      <c r="H44" s="73">
        <v>5</v>
      </c>
    </row>
    <row r="45" spans="1:8" ht="20.149999999999999" customHeight="1" x14ac:dyDescent="0.3">
      <c r="A45" s="87"/>
      <c r="B45" s="87"/>
      <c r="C45" s="84"/>
      <c r="D45" s="84"/>
    </row>
    <row r="46" spans="1:8" ht="20.149999999999999" customHeight="1" x14ac:dyDescent="0.3">
      <c r="A46" s="87"/>
      <c r="B46" s="87"/>
      <c r="C46" s="84"/>
      <c r="D46" s="84"/>
    </row>
    <row r="47" spans="1:8" ht="20.149999999999999" customHeight="1" x14ac:dyDescent="0.3">
      <c r="A47" s="508" t="s">
        <v>229</v>
      </c>
      <c r="B47" s="509"/>
      <c r="C47" s="509"/>
      <c r="D47" s="510"/>
      <c r="E47" s="168"/>
      <c r="F47" s="168"/>
    </row>
    <row r="48" spans="1:8" ht="20.149999999999999" customHeight="1" x14ac:dyDescent="0.3">
      <c r="A48" s="514" t="s">
        <v>66</v>
      </c>
      <c r="B48" s="514"/>
      <c r="C48" s="514"/>
      <c r="D48" s="514"/>
      <c r="E48" s="361" t="s">
        <v>33</v>
      </c>
      <c r="F48" s="361"/>
      <c r="G48" s="292" t="s">
        <v>277</v>
      </c>
      <c r="H48" s="292" t="s">
        <v>278</v>
      </c>
    </row>
    <row r="49" spans="1:8" ht="20.149999999999999" customHeight="1" x14ac:dyDescent="0.3">
      <c r="A49" s="463" t="s">
        <v>14</v>
      </c>
      <c r="B49" s="463"/>
      <c r="C49" s="463" t="s">
        <v>12</v>
      </c>
      <c r="D49" s="463"/>
      <c r="E49" s="146" t="s">
        <v>34</v>
      </c>
      <c r="F49" s="146" t="s">
        <v>35</v>
      </c>
      <c r="G49" s="292"/>
      <c r="H49" s="292"/>
    </row>
    <row r="50" spans="1:8" ht="20.149999999999999" customHeight="1" x14ac:dyDescent="0.3">
      <c r="A50" s="507" t="s">
        <v>5</v>
      </c>
      <c r="B50" s="507"/>
      <c r="C50" s="498" t="s">
        <v>226</v>
      </c>
      <c r="D50" s="498"/>
      <c r="E50" s="73"/>
      <c r="F50" s="73"/>
      <c r="G50" s="73"/>
      <c r="H50" s="73"/>
    </row>
    <row r="51" spans="1:8" ht="20.149999999999999" customHeight="1" x14ac:dyDescent="0.3">
      <c r="A51" s="507" t="s">
        <v>230</v>
      </c>
      <c r="B51" s="507"/>
      <c r="C51" s="498" t="s">
        <v>224</v>
      </c>
      <c r="D51" s="498"/>
      <c r="E51" s="73"/>
      <c r="F51" s="73"/>
      <c r="G51" s="73"/>
      <c r="H51" s="73"/>
    </row>
    <row r="52" spans="1:8" ht="20.149999999999999" customHeight="1" x14ac:dyDescent="0.3">
      <c r="A52" s="507" t="s">
        <v>231</v>
      </c>
      <c r="B52" s="507"/>
      <c r="C52" s="498" t="s">
        <v>228</v>
      </c>
      <c r="D52" s="498"/>
      <c r="E52" s="73" t="s">
        <v>298</v>
      </c>
      <c r="F52" s="73"/>
      <c r="G52" s="73" t="s">
        <v>329</v>
      </c>
      <c r="H52" s="73">
        <v>5</v>
      </c>
    </row>
    <row r="53" spans="1:8" ht="20.149999999999999" customHeight="1" x14ac:dyDescent="0.3">
      <c r="A53" s="87"/>
      <c r="B53" s="87"/>
      <c r="C53" s="84"/>
      <c r="D53" s="84"/>
    </row>
    <row r="54" spans="1:8" ht="20.149999999999999" customHeight="1" x14ac:dyDescent="0.3">
      <c r="A54" s="488" t="s">
        <v>225</v>
      </c>
      <c r="B54" s="488"/>
      <c r="C54" s="488"/>
      <c r="D54" s="488"/>
      <c r="E54" s="361" t="s">
        <v>33</v>
      </c>
      <c r="F54" s="361"/>
      <c r="G54" s="292" t="s">
        <v>277</v>
      </c>
      <c r="H54" s="292" t="s">
        <v>278</v>
      </c>
    </row>
    <row r="55" spans="1:8" ht="20.149999999999999" customHeight="1" x14ac:dyDescent="0.3">
      <c r="A55" s="463" t="s">
        <v>14</v>
      </c>
      <c r="B55" s="463"/>
      <c r="C55" s="463" t="s">
        <v>12</v>
      </c>
      <c r="D55" s="463"/>
      <c r="E55" s="146" t="s">
        <v>34</v>
      </c>
      <c r="F55" s="146" t="s">
        <v>35</v>
      </c>
      <c r="G55" s="292"/>
      <c r="H55" s="292"/>
    </row>
    <row r="56" spans="1:8" ht="20.149999999999999" customHeight="1" x14ac:dyDescent="0.3">
      <c r="A56" s="499" t="s">
        <v>5</v>
      </c>
      <c r="B56" s="500"/>
      <c r="C56" s="498" t="s">
        <v>226</v>
      </c>
      <c r="D56" s="498"/>
      <c r="E56" s="73"/>
      <c r="F56" s="73"/>
      <c r="G56" s="73"/>
      <c r="H56" s="73"/>
    </row>
    <row r="57" spans="1:8" ht="20.149999999999999" customHeight="1" x14ac:dyDescent="0.3">
      <c r="A57" s="499" t="s">
        <v>97</v>
      </c>
      <c r="B57" s="500"/>
      <c r="C57" s="498" t="s">
        <v>224</v>
      </c>
      <c r="D57" s="498"/>
      <c r="E57" s="73"/>
      <c r="F57" s="73"/>
      <c r="G57" s="73"/>
      <c r="H57" s="73"/>
    </row>
    <row r="58" spans="1:8" ht="20.149999999999999" customHeight="1" x14ac:dyDescent="0.3">
      <c r="A58" s="499" t="s">
        <v>232</v>
      </c>
      <c r="B58" s="500"/>
      <c r="C58" s="498" t="s">
        <v>228</v>
      </c>
      <c r="D58" s="498"/>
      <c r="E58" s="73" t="s">
        <v>298</v>
      </c>
      <c r="F58" s="73"/>
      <c r="G58" s="73" t="s">
        <v>330</v>
      </c>
      <c r="H58" s="73">
        <v>5</v>
      </c>
    </row>
    <row r="59" spans="1:8" ht="20.149999999999999" customHeight="1" x14ac:dyDescent="0.3">
      <c r="A59" s="87"/>
      <c r="B59" s="87"/>
      <c r="C59" s="84"/>
      <c r="D59" s="84"/>
    </row>
    <row r="60" spans="1:8" ht="20.149999999999999" customHeight="1" x14ac:dyDescent="0.3">
      <c r="A60" s="508" t="s">
        <v>233</v>
      </c>
      <c r="B60" s="509"/>
      <c r="C60" s="509"/>
      <c r="D60" s="510"/>
      <c r="E60" s="168"/>
      <c r="F60" s="168"/>
    </row>
    <row r="61" spans="1:8" ht="20.149999999999999" customHeight="1" x14ac:dyDescent="0.3">
      <c r="A61" s="488" t="s">
        <v>66</v>
      </c>
      <c r="B61" s="488"/>
      <c r="C61" s="488"/>
      <c r="D61" s="488"/>
      <c r="E61" s="361" t="s">
        <v>33</v>
      </c>
      <c r="F61" s="361"/>
      <c r="G61" s="292" t="s">
        <v>277</v>
      </c>
      <c r="H61" s="292" t="s">
        <v>278</v>
      </c>
    </row>
    <row r="62" spans="1:8" ht="20.149999999999999" customHeight="1" x14ac:dyDescent="0.3">
      <c r="A62" s="463" t="s">
        <v>14</v>
      </c>
      <c r="B62" s="463"/>
      <c r="C62" s="463" t="s">
        <v>12</v>
      </c>
      <c r="D62" s="463"/>
      <c r="E62" s="146" t="s">
        <v>34</v>
      </c>
      <c r="F62" s="146" t="s">
        <v>35</v>
      </c>
      <c r="G62" s="292"/>
      <c r="H62" s="292"/>
    </row>
    <row r="63" spans="1:8" ht="19.5" customHeight="1" x14ac:dyDescent="0.3">
      <c r="A63" s="507" t="s">
        <v>5</v>
      </c>
      <c r="B63" s="507"/>
      <c r="C63" s="498" t="s">
        <v>226</v>
      </c>
      <c r="D63" s="498"/>
      <c r="E63" s="73"/>
      <c r="F63" s="73"/>
      <c r="G63" s="73"/>
      <c r="H63" s="73"/>
    </row>
    <row r="64" spans="1:8" ht="20.149999999999999" customHeight="1" x14ac:dyDescent="0.3">
      <c r="A64" s="507" t="s">
        <v>241</v>
      </c>
      <c r="B64" s="507"/>
      <c r="C64" s="498" t="s">
        <v>224</v>
      </c>
      <c r="D64" s="498"/>
      <c r="E64" s="73"/>
      <c r="F64" s="73"/>
      <c r="G64" s="73"/>
      <c r="H64" s="73"/>
    </row>
    <row r="65" spans="1:8" ht="20.149999999999999" customHeight="1" x14ac:dyDescent="0.3">
      <c r="A65" s="507" t="s">
        <v>242</v>
      </c>
      <c r="B65" s="507"/>
      <c r="C65" s="498" t="s">
        <v>228</v>
      </c>
      <c r="D65" s="498"/>
      <c r="E65" s="73" t="s">
        <v>298</v>
      </c>
      <c r="F65" s="73"/>
      <c r="G65" s="73" t="s">
        <v>331</v>
      </c>
      <c r="H65" s="73">
        <v>5</v>
      </c>
    </row>
    <row r="66" spans="1:8" ht="20.149999999999999" customHeight="1" x14ac:dyDescent="0.3">
      <c r="A66" s="87"/>
      <c r="B66" s="87"/>
      <c r="C66" s="84"/>
      <c r="D66" s="84"/>
    </row>
    <row r="67" spans="1:8" ht="20.149999999999999" customHeight="1" x14ac:dyDescent="0.3">
      <c r="A67" s="488" t="s">
        <v>225</v>
      </c>
      <c r="B67" s="488"/>
      <c r="C67" s="488"/>
      <c r="D67" s="488"/>
      <c r="E67" s="361" t="s">
        <v>33</v>
      </c>
      <c r="F67" s="361"/>
      <c r="G67" s="292" t="s">
        <v>277</v>
      </c>
      <c r="H67" s="292" t="s">
        <v>278</v>
      </c>
    </row>
    <row r="68" spans="1:8" ht="20.149999999999999" customHeight="1" x14ac:dyDescent="0.3">
      <c r="A68" s="463" t="s">
        <v>14</v>
      </c>
      <c r="B68" s="463"/>
      <c r="C68" s="463" t="s">
        <v>12</v>
      </c>
      <c r="D68" s="463"/>
      <c r="E68" s="146" t="s">
        <v>34</v>
      </c>
      <c r="F68" s="146" t="s">
        <v>35</v>
      </c>
      <c r="G68" s="292"/>
      <c r="H68" s="292"/>
    </row>
    <row r="69" spans="1:8" ht="20.149999999999999" customHeight="1" x14ac:dyDescent="0.3">
      <c r="A69" s="507" t="s">
        <v>5</v>
      </c>
      <c r="B69" s="507"/>
      <c r="C69" s="498" t="s">
        <v>226</v>
      </c>
      <c r="D69" s="498"/>
      <c r="E69" s="73"/>
      <c r="F69" s="73"/>
      <c r="G69" s="73"/>
      <c r="H69" s="73"/>
    </row>
    <row r="70" spans="1:8" ht="20.149999999999999" customHeight="1" x14ac:dyDescent="0.3">
      <c r="A70" s="507" t="s">
        <v>207</v>
      </c>
      <c r="B70" s="507"/>
      <c r="C70" s="498" t="s">
        <v>224</v>
      </c>
      <c r="D70" s="498"/>
      <c r="E70" s="73"/>
      <c r="F70" s="73"/>
      <c r="G70" s="73"/>
      <c r="H70" s="73"/>
    </row>
    <row r="71" spans="1:8" ht="20.149999999999999" customHeight="1" x14ac:dyDescent="0.3">
      <c r="A71" s="507" t="s">
        <v>208</v>
      </c>
      <c r="B71" s="507"/>
      <c r="C71" s="498" t="s">
        <v>228</v>
      </c>
      <c r="D71" s="498"/>
      <c r="E71" s="73" t="s">
        <v>298</v>
      </c>
      <c r="F71" s="73"/>
      <c r="G71" s="73" t="s">
        <v>332</v>
      </c>
      <c r="H71" s="73">
        <v>5</v>
      </c>
    </row>
    <row r="72" spans="1:8" ht="20.149999999999999" customHeight="1" thickBot="1" x14ac:dyDescent="0.35"/>
    <row r="73" spans="1:8" ht="20.149999999999999" customHeight="1" thickBot="1" x14ac:dyDescent="0.45">
      <c r="G73" s="258" t="s">
        <v>63</v>
      </c>
      <c r="H73" s="259">
        <f>SUM(H28:H71)</f>
        <v>45</v>
      </c>
    </row>
  </sheetData>
  <mergeCells count="112">
    <mergeCell ref="A15:C15"/>
    <mergeCell ref="E6:H6"/>
    <mergeCell ref="G7:G8"/>
    <mergeCell ref="H7:H8"/>
    <mergeCell ref="A9:C9"/>
    <mergeCell ref="A10:C10"/>
    <mergeCell ref="A11:C11"/>
    <mergeCell ref="A12:C12"/>
    <mergeCell ref="A13:C13"/>
    <mergeCell ref="A14:C14"/>
    <mergeCell ref="A7:C8"/>
    <mergeCell ref="D7:D8"/>
    <mergeCell ref="E7:F7"/>
    <mergeCell ref="A25:D25"/>
    <mergeCell ref="E25:H25"/>
    <mergeCell ref="G26:G27"/>
    <mergeCell ref="H26:H27"/>
    <mergeCell ref="A24:D24"/>
    <mergeCell ref="A16:C16"/>
    <mergeCell ref="A17:C17"/>
    <mergeCell ref="A18:C18"/>
    <mergeCell ref="A19:C19"/>
    <mergeCell ref="A20:C20"/>
    <mergeCell ref="A28:B28"/>
    <mergeCell ref="C28:D28"/>
    <mergeCell ref="A29:B29"/>
    <mergeCell ref="C29:D29"/>
    <mergeCell ref="A30:B30"/>
    <mergeCell ref="C30:D30"/>
    <mergeCell ref="A26:D26"/>
    <mergeCell ref="E26:F26"/>
    <mergeCell ref="A27:B27"/>
    <mergeCell ref="C27:D27"/>
    <mergeCell ref="A37:B37"/>
    <mergeCell ref="C37:D37"/>
    <mergeCell ref="A38:B38"/>
    <mergeCell ref="C38:D38"/>
    <mergeCell ref="A40:D40"/>
    <mergeCell ref="E40:F40"/>
    <mergeCell ref="A34:D34"/>
    <mergeCell ref="E34:F34"/>
    <mergeCell ref="A35:B35"/>
    <mergeCell ref="C35:D35"/>
    <mergeCell ref="A36:B36"/>
    <mergeCell ref="C36:D36"/>
    <mergeCell ref="E48:F48"/>
    <mergeCell ref="A49:B49"/>
    <mergeCell ref="C49:D49"/>
    <mergeCell ref="A41:B41"/>
    <mergeCell ref="C41:D41"/>
    <mergeCell ref="A42:B42"/>
    <mergeCell ref="C42:D42"/>
    <mergeCell ref="A43:B43"/>
    <mergeCell ref="C43:D43"/>
    <mergeCell ref="A50:B50"/>
    <mergeCell ref="C50:D50"/>
    <mergeCell ref="A51:B51"/>
    <mergeCell ref="C51:D51"/>
    <mergeCell ref="A52:B52"/>
    <mergeCell ref="C52:D52"/>
    <mergeCell ref="A44:B44"/>
    <mergeCell ref="C44:D44"/>
    <mergeCell ref="A48:D48"/>
    <mergeCell ref="A64:B64"/>
    <mergeCell ref="C64:D64"/>
    <mergeCell ref="A57:B57"/>
    <mergeCell ref="C57:D57"/>
    <mergeCell ref="A58:B58"/>
    <mergeCell ref="C58:D58"/>
    <mergeCell ref="A61:D61"/>
    <mergeCell ref="E61:F61"/>
    <mergeCell ref="A54:D54"/>
    <mergeCell ref="E54:F54"/>
    <mergeCell ref="A55:B55"/>
    <mergeCell ref="C55:D55"/>
    <mergeCell ref="A56:B56"/>
    <mergeCell ref="C56:D56"/>
    <mergeCell ref="A69:B69"/>
    <mergeCell ref="C69:D69"/>
    <mergeCell ref="A70:B70"/>
    <mergeCell ref="C70:D70"/>
    <mergeCell ref="A71:B71"/>
    <mergeCell ref="C71:D71"/>
    <mergeCell ref="A65:B65"/>
    <mergeCell ref="C65:D65"/>
    <mergeCell ref="A67:D67"/>
    <mergeCell ref="A68:B68"/>
    <mergeCell ref="C68:D68"/>
    <mergeCell ref="G67:G68"/>
    <mergeCell ref="H67:H68"/>
    <mergeCell ref="A60:D60"/>
    <mergeCell ref="A33:D33"/>
    <mergeCell ref="A1:H1"/>
    <mergeCell ref="A2:H2"/>
    <mergeCell ref="A3:H3"/>
    <mergeCell ref="A4:H4"/>
    <mergeCell ref="A47:D47"/>
    <mergeCell ref="G34:G35"/>
    <mergeCell ref="H34:H35"/>
    <mergeCell ref="G40:G41"/>
    <mergeCell ref="H40:H41"/>
    <mergeCell ref="G48:G49"/>
    <mergeCell ref="H48:H49"/>
    <mergeCell ref="G54:G55"/>
    <mergeCell ref="H54:H55"/>
    <mergeCell ref="G61:G62"/>
    <mergeCell ref="H61:H62"/>
    <mergeCell ref="E67:F67"/>
    <mergeCell ref="A62:B62"/>
    <mergeCell ref="C62:D62"/>
    <mergeCell ref="A63:B63"/>
    <mergeCell ref="C63:D6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L25"/>
  <sheetViews>
    <sheetView showGridLines="0" topLeftCell="B16" zoomScale="90" zoomScaleNormal="90" zoomScaleSheetLayoutView="100" workbookViewId="0">
      <selection activeCell="H11" sqref="H11"/>
    </sheetView>
  </sheetViews>
  <sheetFormatPr baseColWidth="10" defaultRowHeight="47.25" customHeight="1" x14ac:dyDescent="0.35"/>
  <cols>
    <col min="1" max="1" width="13.453125" style="4" customWidth="1"/>
    <col min="2" max="2" width="40.26953125" style="4" customWidth="1"/>
    <col min="3" max="3" width="23.7265625" style="4" customWidth="1"/>
    <col min="4" max="4" width="15.453125" style="7" customWidth="1"/>
    <col min="5" max="5" width="6.08984375" style="4" customWidth="1"/>
    <col min="6" max="6" width="6.6328125" style="4" customWidth="1"/>
    <col min="7" max="7" width="17.90625" style="4" customWidth="1"/>
    <col min="8" max="8" width="11.453125" style="4"/>
    <col min="9" max="9" width="6.08984375" style="4" customWidth="1"/>
    <col min="10" max="10" width="6.6328125" style="4" customWidth="1"/>
    <col min="11" max="11" width="23.6328125" style="4" customWidth="1"/>
    <col min="12" max="12" width="10.90625" style="4"/>
    <col min="13" max="250" width="11.453125" style="4"/>
    <col min="251" max="251" width="13.453125" style="4" customWidth="1"/>
    <col min="252" max="252" width="45" style="4" customWidth="1"/>
    <col min="253" max="253" width="31.26953125" style="4" customWidth="1"/>
    <col min="254" max="254" width="29.54296875" style="4" customWidth="1"/>
    <col min="255" max="506" width="11.453125" style="4"/>
    <col min="507" max="507" width="13.453125" style="4" customWidth="1"/>
    <col min="508" max="508" width="45" style="4" customWidth="1"/>
    <col min="509" max="509" width="31.26953125" style="4" customWidth="1"/>
    <col min="510" max="510" width="29.54296875" style="4" customWidth="1"/>
    <col min="511" max="762" width="11.453125" style="4"/>
    <col min="763" max="763" width="13.453125" style="4" customWidth="1"/>
    <col min="764" max="764" width="45" style="4" customWidth="1"/>
    <col min="765" max="765" width="31.26953125" style="4" customWidth="1"/>
    <col min="766" max="766" width="29.54296875" style="4" customWidth="1"/>
    <col min="767" max="1018" width="11.453125" style="4"/>
    <col min="1019" max="1019" width="13.453125" style="4" customWidth="1"/>
    <col min="1020" max="1020" width="45" style="4" customWidth="1"/>
    <col min="1021" max="1021" width="31.26953125" style="4" customWidth="1"/>
    <col min="1022" max="1022" width="29.54296875" style="4" customWidth="1"/>
    <col min="1023" max="1274" width="11.453125" style="4"/>
    <col min="1275" max="1275" width="13.453125" style="4" customWidth="1"/>
    <col min="1276" max="1276" width="45" style="4" customWidth="1"/>
    <col min="1277" max="1277" width="31.26953125" style="4" customWidth="1"/>
    <col min="1278" max="1278" width="29.54296875" style="4" customWidth="1"/>
    <col min="1279" max="1530" width="11.453125" style="4"/>
    <col min="1531" max="1531" width="13.453125" style="4" customWidth="1"/>
    <col min="1532" max="1532" width="45" style="4" customWidth="1"/>
    <col min="1533" max="1533" width="31.26953125" style="4" customWidth="1"/>
    <col min="1534" max="1534" width="29.54296875" style="4" customWidth="1"/>
    <col min="1535" max="1786" width="11.453125" style="4"/>
    <col min="1787" max="1787" width="13.453125" style="4" customWidth="1"/>
    <col min="1788" max="1788" width="45" style="4" customWidth="1"/>
    <col min="1789" max="1789" width="31.26953125" style="4" customWidth="1"/>
    <col min="1790" max="1790" width="29.54296875" style="4" customWidth="1"/>
    <col min="1791" max="2042" width="11.453125" style="4"/>
    <col min="2043" max="2043" width="13.453125" style="4" customWidth="1"/>
    <col min="2044" max="2044" width="45" style="4" customWidth="1"/>
    <col min="2045" max="2045" width="31.26953125" style="4" customWidth="1"/>
    <col min="2046" max="2046" width="29.54296875" style="4" customWidth="1"/>
    <col min="2047" max="2298" width="11.453125" style="4"/>
    <col min="2299" max="2299" width="13.453125" style="4" customWidth="1"/>
    <col min="2300" max="2300" width="45" style="4" customWidth="1"/>
    <col min="2301" max="2301" width="31.26953125" style="4" customWidth="1"/>
    <col min="2302" max="2302" width="29.54296875" style="4" customWidth="1"/>
    <col min="2303" max="2554" width="11.453125" style="4"/>
    <col min="2555" max="2555" width="13.453125" style="4" customWidth="1"/>
    <col min="2556" max="2556" width="45" style="4" customWidth="1"/>
    <col min="2557" max="2557" width="31.26953125" style="4" customWidth="1"/>
    <col min="2558" max="2558" width="29.54296875" style="4" customWidth="1"/>
    <col min="2559" max="2810" width="11.453125" style="4"/>
    <col min="2811" max="2811" width="13.453125" style="4" customWidth="1"/>
    <col min="2812" max="2812" width="45" style="4" customWidth="1"/>
    <col min="2813" max="2813" width="31.26953125" style="4" customWidth="1"/>
    <col min="2814" max="2814" width="29.54296875" style="4" customWidth="1"/>
    <col min="2815" max="3066" width="11.453125" style="4"/>
    <col min="3067" max="3067" width="13.453125" style="4" customWidth="1"/>
    <col min="3068" max="3068" width="45" style="4" customWidth="1"/>
    <col min="3069" max="3069" width="31.26953125" style="4" customWidth="1"/>
    <col min="3070" max="3070" width="29.54296875" style="4" customWidth="1"/>
    <col min="3071" max="3322" width="11.453125" style="4"/>
    <col min="3323" max="3323" width="13.453125" style="4" customWidth="1"/>
    <col min="3324" max="3324" width="45" style="4" customWidth="1"/>
    <col min="3325" max="3325" width="31.26953125" style="4" customWidth="1"/>
    <col min="3326" max="3326" width="29.54296875" style="4" customWidth="1"/>
    <col min="3327" max="3578" width="11.453125" style="4"/>
    <col min="3579" max="3579" width="13.453125" style="4" customWidth="1"/>
    <col min="3580" max="3580" width="45" style="4" customWidth="1"/>
    <col min="3581" max="3581" width="31.26953125" style="4" customWidth="1"/>
    <col min="3582" max="3582" width="29.54296875" style="4" customWidth="1"/>
    <col min="3583" max="3834" width="11.453125" style="4"/>
    <col min="3835" max="3835" width="13.453125" style="4" customWidth="1"/>
    <col min="3836" max="3836" width="45" style="4" customWidth="1"/>
    <col min="3837" max="3837" width="31.26953125" style="4" customWidth="1"/>
    <col min="3838" max="3838" width="29.54296875" style="4" customWidth="1"/>
    <col min="3839" max="4090" width="11.453125" style="4"/>
    <col min="4091" max="4091" width="13.453125" style="4" customWidth="1"/>
    <col min="4092" max="4092" width="45" style="4" customWidth="1"/>
    <col min="4093" max="4093" width="31.26953125" style="4" customWidth="1"/>
    <col min="4094" max="4094" width="29.54296875" style="4" customWidth="1"/>
    <col min="4095" max="4346" width="11.453125" style="4"/>
    <col min="4347" max="4347" width="13.453125" style="4" customWidth="1"/>
    <col min="4348" max="4348" width="45" style="4" customWidth="1"/>
    <col min="4349" max="4349" width="31.26953125" style="4" customWidth="1"/>
    <col min="4350" max="4350" width="29.54296875" style="4" customWidth="1"/>
    <col min="4351" max="4602" width="11.453125" style="4"/>
    <col min="4603" max="4603" width="13.453125" style="4" customWidth="1"/>
    <col min="4604" max="4604" width="45" style="4" customWidth="1"/>
    <col min="4605" max="4605" width="31.26953125" style="4" customWidth="1"/>
    <col min="4606" max="4606" width="29.54296875" style="4" customWidth="1"/>
    <col min="4607" max="4858" width="11.453125" style="4"/>
    <col min="4859" max="4859" width="13.453125" style="4" customWidth="1"/>
    <col min="4860" max="4860" width="45" style="4" customWidth="1"/>
    <col min="4861" max="4861" width="31.26953125" style="4" customWidth="1"/>
    <col min="4862" max="4862" width="29.54296875" style="4" customWidth="1"/>
    <col min="4863" max="5114" width="11.453125" style="4"/>
    <col min="5115" max="5115" width="13.453125" style="4" customWidth="1"/>
    <col min="5116" max="5116" width="45" style="4" customWidth="1"/>
    <col min="5117" max="5117" width="31.26953125" style="4" customWidth="1"/>
    <col min="5118" max="5118" width="29.54296875" style="4" customWidth="1"/>
    <col min="5119" max="5370" width="11.453125" style="4"/>
    <col min="5371" max="5371" width="13.453125" style="4" customWidth="1"/>
    <col min="5372" max="5372" width="45" style="4" customWidth="1"/>
    <col min="5373" max="5373" width="31.26953125" style="4" customWidth="1"/>
    <col min="5374" max="5374" width="29.54296875" style="4" customWidth="1"/>
    <col min="5375" max="5626" width="11.453125" style="4"/>
    <col min="5627" max="5627" width="13.453125" style="4" customWidth="1"/>
    <col min="5628" max="5628" width="45" style="4" customWidth="1"/>
    <col min="5629" max="5629" width="31.26953125" style="4" customWidth="1"/>
    <col min="5630" max="5630" width="29.54296875" style="4" customWidth="1"/>
    <col min="5631" max="5882" width="11.453125" style="4"/>
    <col min="5883" max="5883" width="13.453125" style="4" customWidth="1"/>
    <col min="5884" max="5884" width="45" style="4" customWidth="1"/>
    <col min="5885" max="5885" width="31.26953125" style="4" customWidth="1"/>
    <col min="5886" max="5886" width="29.54296875" style="4" customWidth="1"/>
    <col min="5887" max="6138" width="11.453125" style="4"/>
    <col min="6139" max="6139" width="13.453125" style="4" customWidth="1"/>
    <col min="6140" max="6140" width="45" style="4" customWidth="1"/>
    <col min="6141" max="6141" width="31.26953125" style="4" customWidth="1"/>
    <col min="6142" max="6142" width="29.54296875" style="4" customWidth="1"/>
    <col min="6143" max="6394" width="11.453125" style="4"/>
    <col min="6395" max="6395" width="13.453125" style="4" customWidth="1"/>
    <col min="6396" max="6396" width="45" style="4" customWidth="1"/>
    <col min="6397" max="6397" width="31.26953125" style="4" customWidth="1"/>
    <col min="6398" max="6398" width="29.54296875" style="4" customWidth="1"/>
    <col min="6399" max="6650" width="11.453125" style="4"/>
    <col min="6651" max="6651" width="13.453125" style="4" customWidth="1"/>
    <col min="6652" max="6652" width="45" style="4" customWidth="1"/>
    <col min="6653" max="6653" width="31.26953125" style="4" customWidth="1"/>
    <col min="6654" max="6654" width="29.54296875" style="4" customWidth="1"/>
    <col min="6655" max="6906" width="11.453125" style="4"/>
    <col min="6907" max="6907" width="13.453125" style="4" customWidth="1"/>
    <col min="6908" max="6908" width="45" style="4" customWidth="1"/>
    <col min="6909" max="6909" width="31.26953125" style="4" customWidth="1"/>
    <col min="6910" max="6910" width="29.54296875" style="4" customWidth="1"/>
    <col min="6911" max="7162" width="11.453125" style="4"/>
    <col min="7163" max="7163" width="13.453125" style="4" customWidth="1"/>
    <col min="7164" max="7164" width="45" style="4" customWidth="1"/>
    <col min="7165" max="7165" width="31.26953125" style="4" customWidth="1"/>
    <col min="7166" max="7166" width="29.54296875" style="4" customWidth="1"/>
    <col min="7167" max="7418" width="11.453125" style="4"/>
    <col min="7419" max="7419" width="13.453125" style="4" customWidth="1"/>
    <col min="7420" max="7420" width="45" style="4" customWidth="1"/>
    <col min="7421" max="7421" width="31.26953125" style="4" customWidth="1"/>
    <col min="7422" max="7422" width="29.54296875" style="4" customWidth="1"/>
    <col min="7423" max="7674" width="11.453125" style="4"/>
    <col min="7675" max="7675" width="13.453125" style="4" customWidth="1"/>
    <col min="7676" max="7676" width="45" style="4" customWidth="1"/>
    <col min="7677" max="7677" width="31.26953125" style="4" customWidth="1"/>
    <col min="7678" max="7678" width="29.54296875" style="4" customWidth="1"/>
    <col min="7679" max="7930" width="11.453125" style="4"/>
    <col min="7931" max="7931" width="13.453125" style="4" customWidth="1"/>
    <col min="7932" max="7932" width="45" style="4" customWidth="1"/>
    <col min="7933" max="7933" width="31.26953125" style="4" customWidth="1"/>
    <col min="7934" max="7934" width="29.54296875" style="4" customWidth="1"/>
    <col min="7935" max="8186" width="11.453125" style="4"/>
    <col min="8187" max="8187" width="13.453125" style="4" customWidth="1"/>
    <col min="8188" max="8188" width="45" style="4" customWidth="1"/>
    <col min="8189" max="8189" width="31.26953125" style="4" customWidth="1"/>
    <col min="8190" max="8190" width="29.54296875" style="4" customWidth="1"/>
    <col min="8191" max="8442" width="11.453125" style="4"/>
    <col min="8443" max="8443" width="13.453125" style="4" customWidth="1"/>
    <col min="8444" max="8444" width="45" style="4" customWidth="1"/>
    <col min="8445" max="8445" width="31.26953125" style="4" customWidth="1"/>
    <col min="8446" max="8446" width="29.54296875" style="4" customWidth="1"/>
    <col min="8447" max="8698" width="11.453125" style="4"/>
    <col min="8699" max="8699" width="13.453125" style="4" customWidth="1"/>
    <col min="8700" max="8700" width="45" style="4" customWidth="1"/>
    <col min="8701" max="8701" width="31.26953125" style="4" customWidth="1"/>
    <col min="8702" max="8702" width="29.54296875" style="4" customWidth="1"/>
    <col min="8703" max="8954" width="11.453125" style="4"/>
    <col min="8955" max="8955" width="13.453125" style="4" customWidth="1"/>
    <col min="8956" max="8956" width="45" style="4" customWidth="1"/>
    <col min="8957" max="8957" width="31.26953125" style="4" customWidth="1"/>
    <col min="8958" max="8958" width="29.54296875" style="4" customWidth="1"/>
    <col min="8959" max="9210" width="11.453125" style="4"/>
    <col min="9211" max="9211" width="13.453125" style="4" customWidth="1"/>
    <col min="9212" max="9212" width="45" style="4" customWidth="1"/>
    <col min="9213" max="9213" width="31.26953125" style="4" customWidth="1"/>
    <col min="9214" max="9214" width="29.54296875" style="4" customWidth="1"/>
    <col min="9215" max="9466" width="11.453125" style="4"/>
    <col min="9467" max="9467" width="13.453125" style="4" customWidth="1"/>
    <col min="9468" max="9468" width="45" style="4" customWidth="1"/>
    <col min="9469" max="9469" width="31.26953125" style="4" customWidth="1"/>
    <col min="9470" max="9470" width="29.54296875" style="4" customWidth="1"/>
    <col min="9471" max="9722" width="11.453125" style="4"/>
    <col min="9723" max="9723" width="13.453125" style="4" customWidth="1"/>
    <col min="9724" max="9724" width="45" style="4" customWidth="1"/>
    <col min="9725" max="9725" width="31.26953125" style="4" customWidth="1"/>
    <col min="9726" max="9726" width="29.54296875" style="4" customWidth="1"/>
    <col min="9727" max="9978" width="11.453125" style="4"/>
    <col min="9979" max="9979" width="13.453125" style="4" customWidth="1"/>
    <col min="9980" max="9980" width="45" style="4" customWidth="1"/>
    <col min="9981" max="9981" width="31.26953125" style="4" customWidth="1"/>
    <col min="9982" max="9982" width="29.54296875" style="4" customWidth="1"/>
    <col min="9983" max="10234" width="11.453125" style="4"/>
    <col min="10235" max="10235" width="13.453125" style="4" customWidth="1"/>
    <col min="10236" max="10236" width="45" style="4" customWidth="1"/>
    <col min="10237" max="10237" width="31.26953125" style="4" customWidth="1"/>
    <col min="10238" max="10238" width="29.54296875" style="4" customWidth="1"/>
    <col min="10239" max="10490" width="11.453125" style="4"/>
    <col min="10491" max="10491" width="13.453125" style="4" customWidth="1"/>
    <col min="10492" max="10492" width="45" style="4" customWidth="1"/>
    <col min="10493" max="10493" width="31.26953125" style="4" customWidth="1"/>
    <col min="10494" max="10494" width="29.54296875" style="4" customWidth="1"/>
    <col min="10495" max="10746" width="11.453125" style="4"/>
    <col min="10747" max="10747" width="13.453125" style="4" customWidth="1"/>
    <col min="10748" max="10748" width="45" style="4" customWidth="1"/>
    <col min="10749" max="10749" width="31.26953125" style="4" customWidth="1"/>
    <col min="10750" max="10750" width="29.54296875" style="4" customWidth="1"/>
    <col min="10751" max="11002" width="11.453125" style="4"/>
    <col min="11003" max="11003" width="13.453125" style="4" customWidth="1"/>
    <col min="11004" max="11004" width="45" style="4" customWidth="1"/>
    <col min="11005" max="11005" width="31.26953125" style="4" customWidth="1"/>
    <col min="11006" max="11006" width="29.54296875" style="4" customWidth="1"/>
    <col min="11007" max="11258" width="11.453125" style="4"/>
    <col min="11259" max="11259" width="13.453125" style="4" customWidth="1"/>
    <col min="11260" max="11260" width="45" style="4" customWidth="1"/>
    <col min="11261" max="11261" width="31.26953125" style="4" customWidth="1"/>
    <col min="11262" max="11262" width="29.54296875" style="4" customWidth="1"/>
    <col min="11263" max="11514" width="11.453125" style="4"/>
    <col min="11515" max="11515" width="13.453125" style="4" customWidth="1"/>
    <col min="11516" max="11516" width="45" style="4" customWidth="1"/>
    <col min="11517" max="11517" width="31.26953125" style="4" customWidth="1"/>
    <col min="11518" max="11518" width="29.54296875" style="4" customWidth="1"/>
    <col min="11519" max="11770" width="11.453125" style="4"/>
    <col min="11771" max="11771" width="13.453125" style="4" customWidth="1"/>
    <col min="11772" max="11772" width="45" style="4" customWidth="1"/>
    <col min="11773" max="11773" width="31.26953125" style="4" customWidth="1"/>
    <col min="11774" max="11774" width="29.54296875" style="4" customWidth="1"/>
    <col min="11775" max="12026" width="11.453125" style="4"/>
    <col min="12027" max="12027" width="13.453125" style="4" customWidth="1"/>
    <col min="12028" max="12028" width="45" style="4" customWidth="1"/>
    <col min="12029" max="12029" width="31.26953125" style="4" customWidth="1"/>
    <col min="12030" max="12030" width="29.54296875" style="4" customWidth="1"/>
    <col min="12031" max="12282" width="11.453125" style="4"/>
    <col min="12283" max="12283" width="13.453125" style="4" customWidth="1"/>
    <col min="12284" max="12284" width="45" style="4" customWidth="1"/>
    <col min="12285" max="12285" width="31.26953125" style="4" customWidth="1"/>
    <col min="12286" max="12286" width="29.54296875" style="4" customWidth="1"/>
    <col min="12287" max="12538" width="11.453125" style="4"/>
    <col min="12539" max="12539" width="13.453125" style="4" customWidth="1"/>
    <col min="12540" max="12540" width="45" style="4" customWidth="1"/>
    <col min="12541" max="12541" width="31.26953125" style="4" customWidth="1"/>
    <col min="12542" max="12542" width="29.54296875" style="4" customWidth="1"/>
    <col min="12543" max="12794" width="11.453125" style="4"/>
    <col min="12795" max="12795" width="13.453125" style="4" customWidth="1"/>
    <col min="12796" max="12796" width="45" style="4" customWidth="1"/>
    <col min="12797" max="12797" width="31.26953125" style="4" customWidth="1"/>
    <col min="12798" max="12798" width="29.54296875" style="4" customWidth="1"/>
    <col min="12799" max="13050" width="11.453125" style="4"/>
    <col min="13051" max="13051" width="13.453125" style="4" customWidth="1"/>
    <col min="13052" max="13052" width="45" style="4" customWidth="1"/>
    <col min="13053" max="13053" width="31.26953125" style="4" customWidth="1"/>
    <col min="13054" max="13054" width="29.54296875" style="4" customWidth="1"/>
    <col min="13055" max="13306" width="11.453125" style="4"/>
    <col min="13307" max="13307" width="13.453125" style="4" customWidth="1"/>
    <col min="13308" max="13308" width="45" style="4" customWidth="1"/>
    <col min="13309" max="13309" width="31.26953125" style="4" customWidth="1"/>
    <col min="13310" max="13310" width="29.54296875" style="4" customWidth="1"/>
    <col min="13311" max="13562" width="11.453125" style="4"/>
    <col min="13563" max="13563" width="13.453125" style="4" customWidth="1"/>
    <col min="13564" max="13564" width="45" style="4" customWidth="1"/>
    <col min="13565" max="13565" width="31.26953125" style="4" customWidth="1"/>
    <col min="13566" max="13566" width="29.54296875" style="4" customWidth="1"/>
    <col min="13567" max="13818" width="11.453125" style="4"/>
    <col min="13819" max="13819" width="13.453125" style="4" customWidth="1"/>
    <col min="13820" max="13820" width="45" style="4" customWidth="1"/>
    <col min="13821" max="13821" width="31.26953125" style="4" customWidth="1"/>
    <col min="13822" max="13822" width="29.54296875" style="4" customWidth="1"/>
    <col min="13823" max="14074" width="11.453125" style="4"/>
    <col min="14075" max="14075" width="13.453125" style="4" customWidth="1"/>
    <col min="14076" max="14076" width="45" style="4" customWidth="1"/>
    <col min="14077" max="14077" width="31.26953125" style="4" customWidth="1"/>
    <col min="14078" max="14078" width="29.54296875" style="4" customWidth="1"/>
    <col min="14079" max="14330" width="11.453125" style="4"/>
    <col min="14331" max="14331" width="13.453125" style="4" customWidth="1"/>
    <col min="14332" max="14332" width="45" style="4" customWidth="1"/>
    <col min="14333" max="14333" width="31.26953125" style="4" customWidth="1"/>
    <col min="14334" max="14334" width="29.54296875" style="4" customWidth="1"/>
    <col min="14335" max="14586" width="11.453125" style="4"/>
    <col min="14587" max="14587" width="13.453125" style="4" customWidth="1"/>
    <col min="14588" max="14588" width="45" style="4" customWidth="1"/>
    <col min="14589" max="14589" width="31.26953125" style="4" customWidth="1"/>
    <col min="14590" max="14590" width="29.54296875" style="4" customWidth="1"/>
    <col min="14591" max="14842" width="11.453125" style="4"/>
    <col min="14843" max="14843" width="13.453125" style="4" customWidth="1"/>
    <col min="14844" max="14844" width="45" style="4" customWidth="1"/>
    <col min="14845" max="14845" width="31.26953125" style="4" customWidth="1"/>
    <col min="14846" max="14846" width="29.54296875" style="4" customWidth="1"/>
    <col min="14847" max="15098" width="11.453125" style="4"/>
    <col min="15099" max="15099" width="13.453125" style="4" customWidth="1"/>
    <col min="15100" max="15100" width="45" style="4" customWidth="1"/>
    <col min="15101" max="15101" width="31.26953125" style="4" customWidth="1"/>
    <col min="15102" max="15102" width="29.54296875" style="4" customWidth="1"/>
    <col min="15103" max="15354" width="11.453125" style="4"/>
    <col min="15355" max="15355" width="13.453125" style="4" customWidth="1"/>
    <col min="15356" max="15356" width="45" style="4" customWidth="1"/>
    <col min="15357" max="15357" width="31.26953125" style="4" customWidth="1"/>
    <col min="15358" max="15358" width="29.54296875" style="4" customWidth="1"/>
    <col min="15359" max="15610" width="11.453125" style="4"/>
    <col min="15611" max="15611" width="13.453125" style="4" customWidth="1"/>
    <col min="15612" max="15612" width="45" style="4" customWidth="1"/>
    <col min="15613" max="15613" width="31.26953125" style="4" customWidth="1"/>
    <col min="15614" max="15614" width="29.54296875" style="4" customWidth="1"/>
    <col min="15615" max="15866" width="11.453125" style="4"/>
    <col min="15867" max="15867" width="13.453125" style="4" customWidth="1"/>
    <col min="15868" max="15868" width="45" style="4" customWidth="1"/>
    <col min="15869" max="15869" width="31.26953125" style="4" customWidth="1"/>
    <col min="15870" max="15870" width="29.54296875" style="4" customWidth="1"/>
    <col min="15871" max="16122" width="11.453125" style="4"/>
    <col min="16123" max="16123" width="13.453125" style="4" customWidth="1"/>
    <col min="16124" max="16124" width="45" style="4" customWidth="1"/>
    <col min="16125" max="16125" width="31.26953125" style="4" customWidth="1"/>
    <col min="16126" max="16126" width="29.54296875" style="4" customWidth="1"/>
    <col min="16127" max="16383" width="11.453125" style="4"/>
    <col min="16384" max="16384" width="11.453125" style="4" customWidth="1"/>
  </cols>
  <sheetData>
    <row r="1" spans="1:12" ht="18.5" x14ac:dyDescent="0.45">
      <c r="A1" s="328" t="s">
        <v>275</v>
      </c>
      <c r="B1" s="328"/>
      <c r="C1" s="328"/>
      <c r="D1" s="328"/>
      <c r="E1" s="328"/>
      <c r="F1" s="328"/>
      <c r="G1" s="328"/>
      <c r="H1" s="328"/>
    </row>
    <row r="2" spans="1:12" ht="16.5" customHeight="1" x14ac:dyDescent="0.35">
      <c r="A2" s="344" t="s">
        <v>101</v>
      </c>
      <c r="B2" s="344"/>
      <c r="C2" s="344"/>
      <c r="D2" s="344"/>
      <c r="E2" s="344"/>
      <c r="F2" s="344"/>
      <c r="G2" s="344"/>
      <c r="H2" s="344"/>
    </row>
    <row r="3" spans="1:12" s="11" customFormat="1" ht="15" customHeight="1" x14ac:dyDescent="0.45">
      <c r="A3" s="328" t="s">
        <v>274</v>
      </c>
      <c r="B3" s="328"/>
      <c r="C3" s="328"/>
      <c r="D3" s="328"/>
      <c r="E3" s="328"/>
      <c r="F3" s="328"/>
      <c r="G3" s="328"/>
      <c r="H3" s="328"/>
    </row>
    <row r="4" spans="1:12" ht="18.75" customHeight="1" x14ac:dyDescent="0.35">
      <c r="A4" s="344" t="s">
        <v>36</v>
      </c>
      <c r="B4" s="344"/>
      <c r="C4" s="344"/>
      <c r="D4" s="344"/>
      <c r="E4" s="344"/>
      <c r="F4" s="344"/>
      <c r="G4" s="344"/>
      <c r="H4" s="344"/>
    </row>
    <row r="5" spans="1:12" ht="18.75" customHeight="1" thickBot="1" x14ac:dyDescent="0.4">
      <c r="A5" s="132"/>
      <c r="B5" s="132"/>
      <c r="C5" s="132"/>
      <c r="D5" s="132"/>
      <c r="E5" s="132"/>
      <c r="F5" s="132"/>
    </row>
    <row r="6" spans="1:12" ht="18.75" customHeight="1" x14ac:dyDescent="0.35">
      <c r="A6" s="132"/>
      <c r="B6" s="132"/>
      <c r="C6" s="132"/>
      <c r="D6" s="132"/>
      <c r="E6" s="547" t="s">
        <v>276</v>
      </c>
      <c r="F6" s="548"/>
      <c r="G6" s="548"/>
      <c r="H6" s="549"/>
      <c r="I6" s="533" t="s">
        <v>303</v>
      </c>
      <c r="J6" s="534"/>
      <c r="K6" s="534"/>
      <c r="L6" s="535"/>
    </row>
    <row r="7" spans="1:12" ht="14" x14ac:dyDescent="0.3">
      <c r="A7" s="396" t="s">
        <v>9</v>
      </c>
      <c r="B7" s="397"/>
      <c r="C7" s="398"/>
      <c r="D7" s="421">
        <v>500</v>
      </c>
      <c r="E7" s="546" t="s">
        <v>33</v>
      </c>
      <c r="F7" s="346"/>
      <c r="G7" s="340" t="s">
        <v>277</v>
      </c>
      <c r="H7" s="551" t="s">
        <v>278</v>
      </c>
      <c r="I7" s="536" t="s">
        <v>33</v>
      </c>
      <c r="J7" s="537"/>
      <c r="K7" s="538" t="s">
        <v>277</v>
      </c>
      <c r="L7" s="540" t="s">
        <v>278</v>
      </c>
    </row>
    <row r="8" spans="1:12" ht="14.5" thickBot="1" x14ac:dyDescent="0.4">
      <c r="A8" s="399"/>
      <c r="B8" s="400"/>
      <c r="C8" s="401"/>
      <c r="D8" s="422"/>
      <c r="E8" s="178" t="s">
        <v>34</v>
      </c>
      <c r="F8" s="179" t="s">
        <v>35</v>
      </c>
      <c r="G8" s="550"/>
      <c r="H8" s="552"/>
      <c r="I8" s="235" t="s">
        <v>34</v>
      </c>
      <c r="J8" s="236" t="s">
        <v>35</v>
      </c>
      <c r="K8" s="539"/>
      <c r="L8" s="541"/>
    </row>
    <row r="9" spans="1:12" s="5" customFormat="1" ht="44.25" customHeight="1" x14ac:dyDescent="0.35">
      <c r="A9" s="542" t="s">
        <v>149</v>
      </c>
      <c r="B9" s="543"/>
      <c r="C9" s="544"/>
      <c r="D9" s="209">
        <v>100</v>
      </c>
      <c r="E9" s="242"/>
      <c r="F9" s="243" t="s">
        <v>298</v>
      </c>
      <c r="G9" s="212"/>
      <c r="H9" s="213">
        <v>0</v>
      </c>
      <c r="I9" s="210" t="s">
        <v>298</v>
      </c>
      <c r="J9" s="243"/>
      <c r="K9" s="212" t="s">
        <v>301</v>
      </c>
      <c r="L9" s="213">
        <v>100</v>
      </c>
    </row>
    <row r="10" spans="1:12" s="5" customFormat="1" ht="39.75" customHeight="1" x14ac:dyDescent="0.35">
      <c r="A10" s="542" t="s">
        <v>150</v>
      </c>
      <c r="B10" s="543"/>
      <c r="C10" s="544"/>
      <c r="D10" s="209">
        <v>100</v>
      </c>
      <c r="E10" s="223"/>
      <c r="F10" s="208" t="s">
        <v>298</v>
      </c>
      <c r="G10" s="22"/>
      <c r="H10" s="215">
        <v>0</v>
      </c>
      <c r="I10" s="216" t="s">
        <v>298</v>
      </c>
      <c r="J10" s="208"/>
      <c r="K10" s="22" t="s">
        <v>301</v>
      </c>
      <c r="L10" s="215">
        <v>100</v>
      </c>
    </row>
    <row r="11" spans="1:12" s="6" customFormat="1" ht="37.5" customHeight="1" x14ac:dyDescent="0.35">
      <c r="A11" s="542" t="s">
        <v>151</v>
      </c>
      <c r="B11" s="543"/>
      <c r="C11" s="544"/>
      <c r="D11" s="221">
        <v>50</v>
      </c>
      <c r="E11" s="223"/>
      <c r="F11" s="208" t="s">
        <v>298</v>
      </c>
      <c r="G11" s="22"/>
      <c r="H11" s="215">
        <v>0</v>
      </c>
      <c r="I11" s="216" t="s">
        <v>298</v>
      </c>
      <c r="J11" s="208"/>
      <c r="K11" s="22" t="s">
        <v>301</v>
      </c>
      <c r="L11" s="215">
        <v>50</v>
      </c>
    </row>
    <row r="12" spans="1:12" s="6" customFormat="1" ht="42" customHeight="1" x14ac:dyDescent="0.35">
      <c r="A12" s="542" t="s">
        <v>152</v>
      </c>
      <c r="B12" s="543"/>
      <c r="C12" s="544"/>
      <c r="D12" s="239">
        <v>50</v>
      </c>
      <c r="E12" s="244"/>
      <c r="F12" s="227" t="s">
        <v>298</v>
      </c>
      <c r="G12" s="22"/>
      <c r="H12" s="215">
        <v>0</v>
      </c>
      <c r="I12" s="247" t="s">
        <v>298</v>
      </c>
      <c r="J12" s="227"/>
      <c r="K12" s="22" t="s">
        <v>304</v>
      </c>
      <c r="L12" s="215">
        <v>50</v>
      </c>
    </row>
    <row r="13" spans="1:12" s="6" customFormat="1" ht="28" x14ac:dyDescent="0.35">
      <c r="A13" s="542" t="s">
        <v>105</v>
      </c>
      <c r="B13" s="543"/>
      <c r="C13" s="544"/>
      <c r="D13" s="221">
        <v>50</v>
      </c>
      <c r="E13" s="223"/>
      <c r="F13" s="208" t="s">
        <v>298</v>
      </c>
      <c r="G13" s="22"/>
      <c r="H13" s="215">
        <v>0</v>
      </c>
      <c r="I13" s="216" t="s">
        <v>298</v>
      </c>
      <c r="J13" s="208"/>
      <c r="K13" s="22" t="s">
        <v>305</v>
      </c>
      <c r="L13" s="215">
        <v>50</v>
      </c>
    </row>
    <row r="14" spans="1:12" s="6" customFormat="1" ht="37.5" customHeight="1" x14ac:dyDescent="0.35">
      <c r="A14" s="542" t="s">
        <v>153</v>
      </c>
      <c r="B14" s="543"/>
      <c r="C14" s="544"/>
      <c r="D14" s="221">
        <v>50</v>
      </c>
      <c r="E14" s="223"/>
      <c r="F14" s="208" t="s">
        <v>298</v>
      </c>
      <c r="G14" s="22"/>
      <c r="H14" s="215">
        <v>0</v>
      </c>
      <c r="I14" s="216" t="s">
        <v>298</v>
      </c>
      <c r="J14" s="208"/>
      <c r="K14" s="22" t="s">
        <v>301</v>
      </c>
      <c r="L14" s="215">
        <v>50</v>
      </c>
    </row>
    <row r="15" spans="1:12" s="6" customFormat="1" ht="44.25" customHeight="1" x14ac:dyDescent="0.35">
      <c r="A15" s="542" t="s">
        <v>154</v>
      </c>
      <c r="B15" s="543"/>
      <c r="C15" s="544"/>
      <c r="D15" s="221">
        <v>20</v>
      </c>
      <c r="E15" s="223"/>
      <c r="F15" s="208" t="s">
        <v>298</v>
      </c>
      <c r="G15" s="22"/>
      <c r="H15" s="215">
        <v>0</v>
      </c>
      <c r="I15" s="216" t="s">
        <v>298</v>
      </c>
      <c r="J15" s="208"/>
      <c r="K15" s="22" t="s">
        <v>304</v>
      </c>
      <c r="L15" s="215">
        <v>20</v>
      </c>
    </row>
    <row r="16" spans="1:12" s="6" customFormat="1" ht="41.25" customHeight="1" x14ac:dyDescent="0.35">
      <c r="A16" s="542" t="s">
        <v>155</v>
      </c>
      <c r="B16" s="543"/>
      <c r="C16" s="544"/>
      <c r="D16" s="239">
        <v>20</v>
      </c>
      <c r="E16" s="244"/>
      <c r="F16" s="227" t="s">
        <v>298</v>
      </c>
      <c r="G16" s="22"/>
      <c r="H16" s="215">
        <v>0</v>
      </c>
      <c r="I16" s="247" t="s">
        <v>298</v>
      </c>
      <c r="J16" s="227"/>
      <c r="K16" s="22" t="s">
        <v>301</v>
      </c>
      <c r="L16" s="215">
        <v>20</v>
      </c>
    </row>
    <row r="17" spans="1:12" s="6" customFormat="1" ht="24.75" customHeight="1" x14ac:dyDescent="0.35">
      <c r="A17" s="542" t="s">
        <v>103</v>
      </c>
      <c r="B17" s="543"/>
      <c r="C17" s="544"/>
      <c r="D17" s="221">
        <v>20</v>
      </c>
      <c r="E17" s="223"/>
      <c r="F17" s="208" t="s">
        <v>298</v>
      </c>
      <c r="G17" s="22"/>
      <c r="H17" s="215">
        <v>0</v>
      </c>
      <c r="I17" s="216"/>
      <c r="J17" s="208" t="s">
        <v>298</v>
      </c>
      <c r="K17" s="22"/>
      <c r="L17" s="215">
        <v>0</v>
      </c>
    </row>
    <row r="18" spans="1:12" s="6" customFormat="1" ht="31.5" customHeight="1" x14ac:dyDescent="0.35">
      <c r="A18" s="542" t="s">
        <v>102</v>
      </c>
      <c r="B18" s="543"/>
      <c r="C18" s="544"/>
      <c r="D18" s="221">
        <v>20</v>
      </c>
      <c r="E18" s="223"/>
      <c r="F18" s="208" t="s">
        <v>298</v>
      </c>
      <c r="G18" s="22"/>
      <c r="H18" s="215">
        <v>0</v>
      </c>
      <c r="I18" s="216"/>
      <c r="J18" s="208" t="s">
        <v>298</v>
      </c>
      <c r="K18" s="22"/>
      <c r="L18" s="215">
        <v>0</v>
      </c>
    </row>
    <row r="19" spans="1:12" s="6" customFormat="1" ht="36.75" customHeight="1" x14ac:dyDescent="0.35">
      <c r="A19" s="545" t="s">
        <v>156</v>
      </c>
      <c r="B19" s="543"/>
      <c r="C19" s="544"/>
      <c r="D19" s="239">
        <v>10</v>
      </c>
      <c r="E19" s="244"/>
      <c r="F19" s="227" t="s">
        <v>298</v>
      </c>
      <c r="G19" s="22"/>
      <c r="H19" s="215">
        <v>0</v>
      </c>
      <c r="I19" s="247" t="s">
        <v>298</v>
      </c>
      <c r="J19" s="227"/>
      <c r="K19" s="22" t="s">
        <v>306</v>
      </c>
      <c r="L19" s="215">
        <v>10</v>
      </c>
    </row>
    <row r="20" spans="1:12" s="6" customFormat="1" ht="37.5" customHeight="1" thickBot="1" x14ac:dyDescent="0.4">
      <c r="A20" s="542" t="s">
        <v>157</v>
      </c>
      <c r="B20" s="543"/>
      <c r="C20" s="544"/>
      <c r="D20" s="221">
        <v>10</v>
      </c>
      <c r="E20" s="224"/>
      <c r="F20" s="225" t="s">
        <v>298</v>
      </c>
      <c r="G20" s="218"/>
      <c r="H20" s="219">
        <v>0</v>
      </c>
      <c r="I20" s="217" t="s">
        <v>298</v>
      </c>
      <c r="J20" s="225"/>
      <c r="K20" s="218" t="s">
        <v>307</v>
      </c>
      <c r="L20" s="219">
        <v>10</v>
      </c>
    </row>
    <row r="21" spans="1:12" ht="21" customHeight="1" thickBot="1" x14ac:dyDescent="0.4">
      <c r="A21" s="407" t="s">
        <v>10</v>
      </c>
      <c r="B21" s="407"/>
      <c r="C21" s="407"/>
      <c r="D21" s="40">
        <f>SUM(D9:D20)</f>
        <v>500</v>
      </c>
      <c r="G21" s="240" t="s">
        <v>63</v>
      </c>
      <c r="H21" s="241">
        <f>SUM(H9:H20)</f>
        <v>0</v>
      </c>
      <c r="I21" s="206"/>
      <c r="J21" s="206"/>
      <c r="K21" s="245" t="s">
        <v>63</v>
      </c>
      <c r="L21" s="246">
        <f>SUM(L9:L20)</f>
        <v>460</v>
      </c>
    </row>
    <row r="22" spans="1:12" s="5" customFormat="1" ht="14" x14ac:dyDescent="0.35"/>
    <row r="23" spans="1:12" ht="19.5" customHeight="1" x14ac:dyDescent="0.35">
      <c r="D23" s="4"/>
    </row>
    <row r="24" spans="1:12" ht="47.25" customHeight="1" x14ac:dyDescent="0.35">
      <c r="D24" s="4"/>
    </row>
    <row r="25" spans="1:12" ht="47.25" customHeight="1" x14ac:dyDescent="0.35">
      <c r="D25" s="4"/>
    </row>
  </sheetData>
  <mergeCells count="27">
    <mergeCell ref="A1:H1"/>
    <mergeCell ref="A3:H3"/>
    <mergeCell ref="A4:H4"/>
    <mergeCell ref="A2:H2"/>
    <mergeCell ref="A12:C12"/>
    <mergeCell ref="A9:C9"/>
    <mergeCell ref="A11:C11"/>
    <mergeCell ref="A21:C21"/>
    <mergeCell ref="A13:C13"/>
    <mergeCell ref="A15:C15"/>
    <mergeCell ref="A18:C18"/>
    <mergeCell ref="A16:C16"/>
    <mergeCell ref="A17:C17"/>
    <mergeCell ref="A20:C20"/>
    <mergeCell ref="A19:C19"/>
    <mergeCell ref="A14:C14"/>
    <mergeCell ref="I6:L6"/>
    <mergeCell ref="I7:J7"/>
    <mergeCell ref="K7:K8"/>
    <mergeCell ref="L7:L8"/>
    <mergeCell ref="A10:C10"/>
    <mergeCell ref="A7:C8"/>
    <mergeCell ref="D7:D8"/>
    <mergeCell ref="E7:F7"/>
    <mergeCell ref="E6:H6"/>
    <mergeCell ref="G7:G8"/>
    <mergeCell ref="H7:H8"/>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L17"/>
  <sheetViews>
    <sheetView showGridLines="0" topLeftCell="B4" zoomScaleNormal="100" zoomScaleSheetLayoutView="100" workbookViewId="0">
      <selection activeCell="H16" sqref="H16"/>
    </sheetView>
  </sheetViews>
  <sheetFormatPr baseColWidth="10" defaultRowHeight="47.25" customHeight="1" x14ac:dyDescent="0.35"/>
  <cols>
    <col min="1" max="1" width="13.453125" style="4" customWidth="1"/>
    <col min="2" max="2" width="40.26953125" style="4" customWidth="1"/>
    <col min="3" max="3" width="23.7265625" style="4" customWidth="1"/>
    <col min="4" max="4" width="15.453125" style="7" customWidth="1"/>
    <col min="5" max="5" width="6.08984375" style="4" customWidth="1"/>
    <col min="6" max="6" width="6.6328125" style="4" customWidth="1"/>
    <col min="7" max="7" width="17.90625" style="4" customWidth="1"/>
    <col min="8" max="8" width="10.90625" style="4"/>
    <col min="9" max="9" width="6.08984375" style="4" customWidth="1"/>
    <col min="10" max="10" width="6.6328125" style="4" customWidth="1"/>
    <col min="11" max="11" width="17.90625" style="4" customWidth="1"/>
    <col min="12" max="12" width="10.90625" style="4"/>
    <col min="13" max="250" width="11.453125" style="4"/>
    <col min="251" max="251" width="13.453125" style="4" customWidth="1"/>
    <col min="252" max="252" width="45" style="4" customWidth="1"/>
    <col min="253" max="253" width="31.26953125" style="4" customWidth="1"/>
    <col min="254" max="254" width="29.54296875" style="4" customWidth="1"/>
    <col min="255" max="506" width="11.453125" style="4"/>
    <col min="507" max="507" width="13.453125" style="4" customWidth="1"/>
    <col min="508" max="508" width="45" style="4" customWidth="1"/>
    <col min="509" max="509" width="31.26953125" style="4" customWidth="1"/>
    <col min="510" max="510" width="29.54296875" style="4" customWidth="1"/>
    <col min="511" max="762" width="11.453125" style="4"/>
    <col min="763" max="763" width="13.453125" style="4" customWidth="1"/>
    <col min="764" max="764" width="45" style="4" customWidth="1"/>
    <col min="765" max="765" width="31.26953125" style="4" customWidth="1"/>
    <col min="766" max="766" width="29.54296875" style="4" customWidth="1"/>
    <col min="767" max="1018" width="11.453125" style="4"/>
    <col min="1019" max="1019" width="13.453125" style="4" customWidth="1"/>
    <col min="1020" max="1020" width="45" style="4" customWidth="1"/>
    <col min="1021" max="1021" width="31.26953125" style="4" customWidth="1"/>
    <col min="1022" max="1022" width="29.54296875" style="4" customWidth="1"/>
    <col min="1023" max="1274" width="11.453125" style="4"/>
    <col min="1275" max="1275" width="13.453125" style="4" customWidth="1"/>
    <col min="1276" max="1276" width="45" style="4" customWidth="1"/>
    <col min="1277" max="1277" width="31.26953125" style="4" customWidth="1"/>
    <col min="1278" max="1278" width="29.54296875" style="4" customWidth="1"/>
    <col min="1279" max="1530" width="11.453125" style="4"/>
    <col min="1531" max="1531" width="13.453125" style="4" customWidth="1"/>
    <col min="1532" max="1532" width="45" style="4" customWidth="1"/>
    <col min="1533" max="1533" width="31.26953125" style="4" customWidth="1"/>
    <col min="1534" max="1534" width="29.54296875" style="4" customWidth="1"/>
    <col min="1535" max="1786" width="11.453125" style="4"/>
    <col min="1787" max="1787" width="13.453125" style="4" customWidth="1"/>
    <col min="1788" max="1788" width="45" style="4" customWidth="1"/>
    <col min="1789" max="1789" width="31.26953125" style="4" customWidth="1"/>
    <col min="1790" max="1790" width="29.54296875" style="4" customWidth="1"/>
    <col min="1791" max="2042" width="11.453125" style="4"/>
    <col min="2043" max="2043" width="13.453125" style="4" customWidth="1"/>
    <col min="2044" max="2044" width="45" style="4" customWidth="1"/>
    <col min="2045" max="2045" width="31.26953125" style="4" customWidth="1"/>
    <col min="2046" max="2046" width="29.54296875" style="4" customWidth="1"/>
    <col min="2047" max="2298" width="11.453125" style="4"/>
    <col min="2299" max="2299" width="13.453125" style="4" customWidth="1"/>
    <col min="2300" max="2300" width="45" style="4" customWidth="1"/>
    <col min="2301" max="2301" width="31.26953125" style="4" customWidth="1"/>
    <col min="2302" max="2302" width="29.54296875" style="4" customWidth="1"/>
    <col min="2303" max="2554" width="11.453125" style="4"/>
    <col min="2555" max="2555" width="13.453125" style="4" customWidth="1"/>
    <col min="2556" max="2556" width="45" style="4" customWidth="1"/>
    <col min="2557" max="2557" width="31.26953125" style="4" customWidth="1"/>
    <col min="2558" max="2558" width="29.54296875" style="4" customWidth="1"/>
    <col min="2559" max="2810" width="11.453125" style="4"/>
    <col min="2811" max="2811" width="13.453125" style="4" customWidth="1"/>
    <col min="2812" max="2812" width="45" style="4" customWidth="1"/>
    <col min="2813" max="2813" width="31.26953125" style="4" customWidth="1"/>
    <col min="2814" max="2814" width="29.54296875" style="4" customWidth="1"/>
    <col min="2815" max="3066" width="11.453125" style="4"/>
    <col min="3067" max="3067" width="13.453125" style="4" customWidth="1"/>
    <col min="3068" max="3068" width="45" style="4" customWidth="1"/>
    <col min="3069" max="3069" width="31.26953125" style="4" customWidth="1"/>
    <col min="3070" max="3070" width="29.54296875" style="4" customWidth="1"/>
    <col min="3071" max="3322" width="11.453125" style="4"/>
    <col min="3323" max="3323" width="13.453125" style="4" customWidth="1"/>
    <col min="3324" max="3324" width="45" style="4" customWidth="1"/>
    <col min="3325" max="3325" width="31.26953125" style="4" customWidth="1"/>
    <col min="3326" max="3326" width="29.54296875" style="4" customWidth="1"/>
    <col min="3327" max="3578" width="11.453125" style="4"/>
    <col min="3579" max="3579" width="13.453125" style="4" customWidth="1"/>
    <col min="3580" max="3580" width="45" style="4" customWidth="1"/>
    <col min="3581" max="3581" width="31.26953125" style="4" customWidth="1"/>
    <col min="3582" max="3582" width="29.54296875" style="4" customWidth="1"/>
    <col min="3583" max="3834" width="11.453125" style="4"/>
    <col min="3835" max="3835" width="13.453125" style="4" customWidth="1"/>
    <col min="3836" max="3836" width="45" style="4" customWidth="1"/>
    <col min="3837" max="3837" width="31.26953125" style="4" customWidth="1"/>
    <col min="3838" max="3838" width="29.54296875" style="4" customWidth="1"/>
    <col min="3839" max="4090" width="11.453125" style="4"/>
    <col min="4091" max="4091" width="13.453125" style="4" customWidth="1"/>
    <col min="4092" max="4092" width="45" style="4" customWidth="1"/>
    <col min="4093" max="4093" width="31.26953125" style="4" customWidth="1"/>
    <col min="4094" max="4094" width="29.54296875" style="4" customWidth="1"/>
    <col min="4095" max="4346" width="11.453125" style="4"/>
    <col min="4347" max="4347" width="13.453125" style="4" customWidth="1"/>
    <col min="4348" max="4348" width="45" style="4" customWidth="1"/>
    <col min="4349" max="4349" width="31.26953125" style="4" customWidth="1"/>
    <col min="4350" max="4350" width="29.54296875" style="4" customWidth="1"/>
    <col min="4351" max="4602" width="11.453125" style="4"/>
    <col min="4603" max="4603" width="13.453125" style="4" customWidth="1"/>
    <col min="4604" max="4604" width="45" style="4" customWidth="1"/>
    <col min="4605" max="4605" width="31.26953125" style="4" customWidth="1"/>
    <col min="4606" max="4606" width="29.54296875" style="4" customWidth="1"/>
    <col min="4607" max="4858" width="11.453125" style="4"/>
    <col min="4859" max="4859" width="13.453125" style="4" customWidth="1"/>
    <col min="4860" max="4860" width="45" style="4" customWidth="1"/>
    <col min="4861" max="4861" width="31.26953125" style="4" customWidth="1"/>
    <col min="4862" max="4862" width="29.54296875" style="4" customWidth="1"/>
    <col min="4863" max="5114" width="11.453125" style="4"/>
    <col min="5115" max="5115" width="13.453125" style="4" customWidth="1"/>
    <col min="5116" max="5116" width="45" style="4" customWidth="1"/>
    <col min="5117" max="5117" width="31.26953125" style="4" customWidth="1"/>
    <col min="5118" max="5118" width="29.54296875" style="4" customWidth="1"/>
    <col min="5119" max="5370" width="11.453125" style="4"/>
    <col min="5371" max="5371" width="13.453125" style="4" customWidth="1"/>
    <col min="5372" max="5372" width="45" style="4" customWidth="1"/>
    <col min="5373" max="5373" width="31.26953125" style="4" customWidth="1"/>
    <col min="5374" max="5374" width="29.54296875" style="4" customWidth="1"/>
    <col min="5375" max="5626" width="11.453125" style="4"/>
    <col min="5627" max="5627" width="13.453125" style="4" customWidth="1"/>
    <col min="5628" max="5628" width="45" style="4" customWidth="1"/>
    <col min="5629" max="5629" width="31.26953125" style="4" customWidth="1"/>
    <col min="5630" max="5630" width="29.54296875" style="4" customWidth="1"/>
    <col min="5631" max="5882" width="11.453125" style="4"/>
    <col min="5883" max="5883" width="13.453125" style="4" customWidth="1"/>
    <col min="5884" max="5884" width="45" style="4" customWidth="1"/>
    <col min="5885" max="5885" width="31.26953125" style="4" customWidth="1"/>
    <col min="5886" max="5886" width="29.54296875" style="4" customWidth="1"/>
    <col min="5887" max="6138" width="11.453125" style="4"/>
    <col min="6139" max="6139" width="13.453125" style="4" customWidth="1"/>
    <col min="6140" max="6140" width="45" style="4" customWidth="1"/>
    <col min="6141" max="6141" width="31.26953125" style="4" customWidth="1"/>
    <col min="6142" max="6142" width="29.54296875" style="4" customWidth="1"/>
    <col min="6143" max="6394" width="11.453125" style="4"/>
    <col min="6395" max="6395" width="13.453125" style="4" customWidth="1"/>
    <col min="6396" max="6396" width="45" style="4" customWidth="1"/>
    <col min="6397" max="6397" width="31.26953125" style="4" customWidth="1"/>
    <col min="6398" max="6398" width="29.54296875" style="4" customWidth="1"/>
    <col min="6399" max="6650" width="11.453125" style="4"/>
    <col min="6651" max="6651" width="13.453125" style="4" customWidth="1"/>
    <col min="6652" max="6652" width="45" style="4" customWidth="1"/>
    <col min="6653" max="6653" width="31.26953125" style="4" customWidth="1"/>
    <col min="6654" max="6654" width="29.54296875" style="4" customWidth="1"/>
    <col min="6655" max="6906" width="11.453125" style="4"/>
    <col min="6907" max="6907" width="13.453125" style="4" customWidth="1"/>
    <col min="6908" max="6908" width="45" style="4" customWidth="1"/>
    <col min="6909" max="6909" width="31.26953125" style="4" customWidth="1"/>
    <col min="6910" max="6910" width="29.54296875" style="4" customWidth="1"/>
    <col min="6911" max="7162" width="11.453125" style="4"/>
    <col min="7163" max="7163" width="13.453125" style="4" customWidth="1"/>
    <col min="7164" max="7164" width="45" style="4" customWidth="1"/>
    <col min="7165" max="7165" width="31.26953125" style="4" customWidth="1"/>
    <col min="7166" max="7166" width="29.54296875" style="4" customWidth="1"/>
    <col min="7167" max="7418" width="11.453125" style="4"/>
    <col min="7419" max="7419" width="13.453125" style="4" customWidth="1"/>
    <col min="7420" max="7420" width="45" style="4" customWidth="1"/>
    <col min="7421" max="7421" width="31.26953125" style="4" customWidth="1"/>
    <col min="7422" max="7422" width="29.54296875" style="4" customWidth="1"/>
    <col min="7423" max="7674" width="11.453125" style="4"/>
    <col min="7675" max="7675" width="13.453125" style="4" customWidth="1"/>
    <col min="7676" max="7676" width="45" style="4" customWidth="1"/>
    <col min="7677" max="7677" width="31.26953125" style="4" customWidth="1"/>
    <col min="7678" max="7678" width="29.54296875" style="4" customWidth="1"/>
    <col min="7679" max="7930" width="11.453125" style="4"/>
    <col min="7931" max="7931" width="13.453125" style="4" customWidth="1"/>
    <col min="7932" max="7932" width="45" style="4" customWidth="1"/>
    <col min="7933" max="7933" width="31.26953125" style="4" customWidth="1"/>
    <col min="7934" max="7934" width="29.54296875" style="4" customWidth="1"/>
    <col min="7935" max="8186" width="11.453125" style="4"/>
    <col min="8187" max="8187" width="13.453125" style="4" customWidth="1"/>
    <col min="8188" max="8188" width="45" style="4" customWidth="1"/>
    <col min="8189" max="8189" width="31.26953125" style="4" customWidth="1"/>
    <col min="8190" max="8190" width="29.54296875" style="4" customWidth="1"/>
    <col min="8191" max="8442" width="11.453125" style="4"/>
    <col min="8443" max="8443" width="13.453125" style="4" customWidth="1"/>
    <col min="8444" max="8444" width="45" style="4" customWidth="1"/>
    <col min="8445" max="8445" width="31.26953125" style="4" customWidth="1"/>
    <col min="8446" max="8446" width="29.54296875" style="4" customWidth="1"/>
    <col min="8447" max="8698" width="11.453125" style="4"/>
    <col min="8699" max="8699" width="13.453125" style="4" customWidth="1"/>
    <col min="8700" max="8700" width="45" style="4" customWidth="1"/>
    <col min="8701" max="8701" width="31.26953125" style="4" customWidth="1"/>
    <col min="8702" max="8702" width="29.54296875" style="4" customWidth="1"/>
    <col min="8703" max="8954" width="11.453125" style="4"/>
    <col min="8955" max="8955" width="13.453125" style="4" customWidth="1"/>
    <col min="8956" max="8956" width="45" style="4" customWidth="1"/>
    <col min="8957" max="8957" width="31.26953125" style="4" customWidth="1"/>
    <col min="8958" max="8958" width="29.54296875" style="4" customWidth="1"/>
    <col min="8959" max="9210" width="11.453125" style="4"/>
    <col min="9211" max="9211" width="13.453125" style="4" customWidth="1"/>
    <col min="9212" max="9212" width="45" style="4" customWidth="1"/>
    <col min="9213" max="9213" width="31.26953125" style="4" customWidth="1"/>
    <col min="9214" max="9214" width="29.54296875" style="4" customWidth="1"/>
    <col min="9215" max="9466" width="11.453125" style="4"/>
    <col min="9467" max="9467" width="13.453125" style="4" customWidth="1"/>
    <col min="9468" max="9468" width="45" style="4" customWidth="1"/>
    <col min="9469" max="9469" width="31.26953125" style="4" customWidth="1"/>
    <col min="9470" max="9470" width="29.54296875" style="4" customWidth="1"/>
    <col min="9471" max="9722" width="11.453125" style="4"/>
    <col min="9723" max="9723" width="13.453125" style="4" customWidth="1"/>
    <col min="9724" max="9724" width="45" style="4" customWidth="1"/>
    <col min="9725" max="9725" width="31.26953125" style="4" customWidth="1"/>
    <col min="9726" max="9726" width="29.54296875" style="4" customWidth="1"/>
    <col min="9727" max="9978" width="11.453125" style="4"/>
    <col min="9979" max="9979" width="13.453125" style="4" customWidth="1"/>
    <col min="9980" max="9980" width="45" style="4" customWidth="1"/>
    <col min="9981" max="9981" width="31.26953125" style="4" customWidth="1"/>
    <col min="9982" max="9982" width="29.54296875" style="4" customWidth="1"/>
    <col min="9983" max="10234" width="11.453125" style="4"/>
    <col min="10235" max="10235" width="13.453125" style="4" customWidth="1"/>
    <col min="10236" max="10236" width="45" style="4" customWidth="1"/>
    <col min="10237" max="10237" width="31.26953125" style="4" customWidth="1"/>
    <col min="10238" max="10238" width="29.54296875" style="4" customWidth="1"/>
    <col min="10239" max="10490" width="11.453125" style="4"/>
    <col min="10491" max="10491" width="13.453125" style="4" customWidth="1"/>
    <col min="10492" max="10492" width="45" style="4" customWidth="1"/>
    <col min="10493" max="10493" width="31.26953125" style="4" customWidth="1"/>
    <col min="10494" max="10494" width="29.54296875" style="4" customWidth="1"/>
    <col min="10495" max="10746" width="11.453125" style="4"/>
    <col min="10747" max="10747" width="13.453125" style="4" customWidth="1"/>
    <col min="10748" max="10748" width="45" style="4" customWidth="1"/>
    <col min="10749" max="10749" width="31.26953125" style="4" customWidth="1"/>
    <col min="10750" max="10750" width="29.54296875" style="4" customWidth="1"/>
    <col min="10751" max="11002" width="11.453125" style="4"/>
    <col min="11003" max="11003" width="13.453125" style="4" customWidth="1"/>
    <col min="11004" max="11004" width="45" style="4" customWidth="1"/>
    <col min="11005" max="11005" width="31.26953125" style="4" customWidth="1"/>
    <col min="11006" max="11006" width="29.54296875" style="4" customWidth="1"/>
    <col min="11007" max="11258" width="11.453125" style="4"/>
    <col min="11259" max="11259" width="13.453125" style="4" customWidth="1"/>
    <col min="11260" max="11260" width="45" style="4" customWidth="1"/>
    <col min="11261" max="11261" width="31.26953125" style="4" customWidth="1"/>
    <col min="11262" max="11262" width="29.54296875" style="4" customWidth="1"/>
    <col min="11263" max="11514" width="11.453125" style="4"/>
    <col min="11515" max="11515" width="13.453125" style="4" customWidth="1"/>
    <col min="11516" max="11516" width="45" style="4" customWidth="1"/>
    <col min="11517" max="11517" width="31.26953125" style="4" customWidth="1"/>
    <col min="11518" max="11518" width="29.54296875" style="4" customWidth="1"/>
    <col min="11519" max="11770" width="11.453125" style="4"/>
    <col min="11771" max="11771" width="13.453125" style="4" customWidth="1"/>
    <col min="11772" max="11772" width="45" style="4" customWidth="1"/>
    <col min="11773" max="11773" width="31.26953125" style="4" customWidth="1"/>
    <col min="11774" max="11774" width="29.54296875" style="4" customWidth="1"/>
    <col min="11775" max="12026" width="11.453125" style="4"/>
    <col min="12027" max="12027" width="13.453125" style="4" customWidth="1"/>
    <col min="12028" max="12028" width="45" style="4" customWidth="1"/>
    <col min="12029" max="12029" width="31.26953125" style="4" customWidth="1"/>
    <col min="12030" max="12030" width="29.54296875" style="4" customWidth="1"/>
    <col min="12031" max="12282" width="11.453125" style="4"/>
    <col min="12283" max="12283" width="13.453125" style="4" customWidth="1"/>
    <col min="12284" max="12284" width="45" style="4" customWidth="1"/>
    <col min="12285" max="12285" width="31.26953125" style="4" customWidth="1"/>
    <col min="12286" max="12286" width="29.54296875" style="4" customWidth="1"/>
    <col min="12287" max="12538" width="11.453125" style="4"/>
    <col min="12539" max="12539" width="13.453125" style="4" customWidth="1"/>
    <col min="12540" max="12540" width="45" style="4" customWidth="1"/>
    <col min="12541" max="12541" width="31.26953125" style="4" customWidth="1"/>
    <col min="12542" max="12542" width="29.54296875" style="4" customWidth="1"/>
    <col min="12543" max="12794" width="11.453125" style="4"/>
    <col min="12795" max="12795" width="13.453125" style="4" customWidth="1"/>
    <col min="12796" max="12796" width="45" style="4" customWidth="1"/>
    <col min="12797" max="12797" width="31.26953125" style="4" customWidth="1"/>
    <col min="12798" max="12798" width="29.54296875" style="4" customWidth="1"/>
    <col min="12799" max="13050" width="11.453125" style="4"/>
    <col min="13051" max="13051" width="13.453125" style="4" customWidth="1"/>
    <col min="13052" max="13052" width="45" style="4" customWidth="1"/>
    <col min="13053" max="13053" width="31.26953125" style="4" customWidth="1"/>
    <col min="13054" max="13054" width="29.54296875" style="4" customWidth="1"/>
    <col min="13055" max="13306" width="11.453125" style="4"/>
    <col min="13307" max="13307" width="13.453125" style="4" customWidth="1"/>
    <col min="13308" max="13308" width="45" style="4" customWidth="1"/>
    <col min="13309" max="13309" width="31.26953125" style="4" customWidth="1"/>
    <col min="13310" max="13310" width="29.54296875" style="4" customWidth="1"/>
    <col min="13311" max="13562" width="11.453125" style="4"/>
    <col min="13563" max="13563" width="13.453125" style="4" customWidth="1"/>
    <col min="13564" max="13564" width="45" style="4" customWidth="1"/>
    <col min="13565" max="13565" width="31.26953125" style="4" customWidth="1"/>
    <col min="13566" max="13566" width="29.54296875" style="4" customWidth="1"/>
    <col min="13567" max="13818" width="11.453125" style="4"/>
    <col min="13819" max="13819" width="13.453125" style="4" customWidth="1"/>
    <col min="13820" max="13820" width="45" style="4" customWidth="1"/>
    <col min="13821" max="13821" width="31.26953125" style="4" customWidth="1"/>
    <col min="13822" max="13822" width="29.54296875" style="4" customWidth="1"/>
    <col min="13823" max="14074" width="11.453125" style="4"/>
    <col min="14075" max="14075" width="13.453125" style="4" customWidth="1"/>
    <col min="14076" max="14076" width="45" style="4" customWidth="1"/>
    <col min="14077" max="14077" width="31.26953125" style="4" customWidth="1"/>
    <col min="14078" max="14078" width="29.54296875" style="4" customWidth="1"/>
    <col min="14079" max="14330" width="11.453125" style="4"/>
    <col min="14331" max="14331" width="13.453125" style="4" customWidth="1"/>
    <col min="14332" max="14332" width="45" style="4" customWidth="1"/>
    <col min="14333" max="14333" width="31.26953125" style="4" customWidth="1"/>
    <col min="14334" max="14334" width="29.54296875" style="4" customWidth="1"/>
    <col min="14335" max="14586" width="11.453125" style="4"/>
    <col min="14587" max="14587" width="13.453125" style="4" customWidth="1"/>
    <col min="14588" max="14588" width="45" style="4" customWidth="1"/>
    <col min="14589" max="14589" width="31.26953125" style="4" customWidth="1"/>
    <col min="14590" max="14590" width="29.54296875" style="4" customWidth="1"/>
    <col min="14591" max="14842" width="11.453125" style="4"/>
    <col min="14843" max="14843" width="13.453125" style="4" customWidth="1"/>
    <col min="14844" max="14844" width="45" style="4" customWidth="1"/>
    <col min="14845" max="14845" width="31.26953125" style="4" customWidth="1"/>
    <col min="14846" max="14846" width="29.54296875" style="4" customWidth="1"/>
    <col min="14847" max="15098" width="11.453125" style="4"/>
    <col min="15099" max="15099" width="13.453125" style="4" customWidth="1"/>
    <col min="15100" max="15100" width="45" style="4" customWidth="1"/>
    <col min="15101" max="15101" width="31.26953125" style="4" customWidth="1"/>
    <col min="15102" max="15102" width="29.54296875" style="4" customWidth="1"/>
    <col min="15103" max="15354" width="11.453125" style="4"/>
    <col min="15355" max="15355" width="13.453125" style="4" customWidth="1"/>
    <col min="15356" max="15356" width="45" style="4" customWidth="1"/>
    <col min="15357" max="15357" width="31.26953125" style="4" customWidth="1"/>
    <col min="15358" max="15358" width="29.54296875" style="4" customWidth="1"/>
    <col min="15359" max="15610" width="11.453125" style="4"/>
    <col min="15611" max="15611" width="13.453125" style="4" customWidth="1"/>
    <col min="15612" max="15612" width="45" style="4" customWidth="1"/>
    <col min="15613" max="15613" width="31.26953125" style="4" customWidth="1"/>
    <col min="15614" max="15614" width="29.54296875" style="4" customWidth="1"/>
    <col min="15615" max="15866" width="11.453125" style="4"/>
    <col min="15867" max="15867" width="13.453125" style="4" customWidth="1"/>
    <col min="15868" max="15868" width="45" style="4" customWidth="1"/>
    <col min="15869" max="15869" width="31.26953125" style="4" customWidth="1"/>
    <col min="15870" max="15870" width="29.54296875" style="4" customWidth="1"/>
    <col min="15871" max="16122" width="11.453125" style="4"/>
    <col min="16123" max="16123" width="13.453125" style="4" customWidth="1"/>
    <col min="16124" max="16124" width="45" style="4" customWidth="1"/>
    <col min="16125" max="16125" width="31.26953125" style="4" customWidth="1"/>
    <col min="16126" max="16126" width="29.54296875" style="4" customWidth="1"/>
    <col min="16127" max="16383" width="11.453125" style="4"/>
    <col min="16384" max="16384" width="11.453125" style="4" customWidth="1"/>
  </cols>
  <sheetData>
    <row r="1" spans="1:12" ht="18.5" x14ac:dyDescent="0.45">
      <c r="A1" s="328" t="s">
        <v>275</v>
      </c>
      <c r="B1" s="328"/>
      <c r="C1" s="328"/>
      <c r="D1" s="328"/>
      <c r="E1" s="328"/>
      <c r="F1" s="328"/>
      <c r="G1" s="328"/>
      <c r="H1" s="328"/>
    </row>
    <row r="2" spans="1:12" ht="16.5" customHeight="1" x14ac:dyDescent="0.35">
      <c r="A2" s="344" t="s">
        <v>60</v>
      </c>
      <c r="B2" s="344"/>
      <c r="C2" s="344"/>
      <c r="D2" s="344"/>
      <c r="E2" s="344"/>
      <c r="F2" s="344"/>
      <c r="G2" s="344"/>
      <c r="H2" s="344"/>
    </row>
    <row r="3" spans="1:12" s="11" customFormat="1" ht="15" customHeight="1" x14ac:dyDescent="0.45">
      <c r="A3" s="328" t="s">
        <v>274</v>
      </c>
      <c r="B3" s="328"/>
      <c r="C3" s="328"/>
      <c r="D3" s="328"/>
      <c r="E3" s="328"/>
      <c r="F3" s="328"/>
      <c r="G3" s="328"/>
      <c r="H3" s="328"/>
    </row>
    <row r="4" spans="1:12" ht="16.5" customHeight="1" x14ac:dyDescent="0.35">
      <c r="A4" s="344" t="s">
        <v>36</v>
      </c>
      <c r="B4" s="344"/>
      <c r="C4" s="344"/>
      <c r="D4" s="344"/>
      <c r="E4" s="344"/>
      <c r="F4" s="344"/>
      <c r="G4" s="344"/>
      <c r="H4" s="344"/>
    </row>
    <row r="5" spans="1:12" ht="16.5" customHeight="1" x14ac:dyDescent="0.35">
      <c r="A5" s="132"/>
      <c r="B5" s="132"/>
      <c r="C5" s="132"/>
      <c r="D5" s="132"/>
      <c r="E5" s="132"/>
      <c r="F5" s="132"/>
    </row>
    <row r="6" spans="1:12" ht="16.5" customHeight="1" thickBot="1" x14ac:dyDescent="0.4">
      <c r="A6" s="132"/>
      <c r="B6" s="132"/>
      <c r="C6" s="132"/>
      <c r="D6" s="132"/>
      <c r="E6" s="132"/>
      <c r="F6" s="132"/>
    </row>
    <row r="7" spans="1:12" ht="16.5" customHeight="1" x14ac:dyDescent="0.35">
      <c r="A7" s="132"/>
      <c r="B7" s="132"/>
      <c r="C7" s="132"/>
      <c r="D7" s="132"/>
      <c r="E7" s="547" t="s">
        <v>276</v>
      </c>
      <c r="F7" s="548"/>
      <c r="G7" s="548"/>
      <c r="H7" s="549"/>
      <c r="I7" s="533" t="s">
        <v>303</v>
      </c>
      <c r="J7" s="534"/>
      <c r="K7" s="534"/>
      <c r="L7" s="535"/>
    </row>
    <row r="8" spans="1:12" ht="14" x14ac:dyDescent="0.3">
      <c r="A8" s="396" t="s">
        <v>9</v>
      </c>
      <c r="B8" s="397"/>
      <c r="C8" s="398"/>
      <c r="D8" s="421">
        <v>500</v>
      </c>
      <c r="E8" s="546" t="s">
        <v>33</v>
      </c>
      <c r="F8" s="346"/>
      <c r="G8" s="340" t="s">
        <v>277</v>
      </c>
      <c r="H8" s="551" t="s">
        <v>278</v>
      </c>
      <c r="I8" s="536" t="s">
        <v>33</v>
      </c>
      <c r="J8" s="537"/>
      <c r="K8" s="538" t="s">
        <v>277</v>
      </c>
      <c r="L8" s="540" t="s">
        <v>278</v>
      </c>
    </row>
    <row r="9" spans="1:12" ht="14" x14ac:dyDescent="0.35">
      <c r="A9" s="399"/>
      <c r="B9" s="400"/>
      <c r="C9" s="401"/>
      <c r="D9" s="422"/>
      <c r="E9" s="222" t="s">
        <v>34</v>
      </c>
      <c r="F9" s="150" t="s">
        <v>35</v>
      </c>
      <c r="G9" s="340"/>
      <c r="H9" s="551"/>
      <c r="I9" s="220" t="s">
        <v>34</v>
      </c>
      <c r="J9" s="205" t="s">
        <v>35</v>
      </c>
      <c r="K9" s="538"/>
      <c r="L9" s="540"/>
    </row>
    <row r="10" spans="1:12" s="5" customFormat="1" ht="42" x14ac:dyDescent="0.35">
      <c r="A10" s="542" t="s">
        <v>158</v>
      </c>
      <c r="B10" s="543"/>
      <c r="C10" s="544"/>
      <c r="D10" s="209">
        <v>200</v>
      </c>
      <c r="E10" s="141"/>
      <c r="F10" s="207" t="s">
        <v>298</v>
      </c>
      <c r="G10" s="22"/>
      <c r="H10" s="226">
        <v>0</v>
      </c>
      <c r="I10" s="216" t="s">
        <v>298</v>
      </c>
      <c r="J10" s="22"/>
      <c r="K10" s="22" t="s">
        <v>308</v>
      </c>
      <c r="L10" s="215">
        <v>200</v>
      </c>
    </row>
    <row r="11" spans="1:12" s="5" customFormat="1" ht="55" customHeight="1" x14ac:dyDescent="0.35">
      <c r="A11" s="542" t="s">
        <v>159</v>
      </c>
      <c r="B11" s="543"/>
      <c r="C11" s="544"/>
      <c r="D11" s="209">
        <v>200</v>
      </c>
      <c r="E11" s="223"/>
      <c r="F11" s="208" t="s">
        <v>298</v>
      </c>
      <c r="G11" s="22"/>
      <c r="H11" s="226">
        <v>0</v>
      </c>
      <c r="I11" s="216" t="s">
        <v>298</v>
      </c>
      <c r="J11" s="22"/>
      <c r="K11" s="22" t="s">
        <v>309</v>
      </c>
      <c r="L11" s="215">
        <v>200</v>
      </c>
    </row>
    <row r="12" spans="1:12" s="6" customFormat="1" ht="38" customHeight="1" thickBot="1" x14ac:dyDescent="0.4">
      <c r="A12" s="542" t="s">
        <v>160</v>
      </c>
      <c r="B12" s="543"/>
      <c r="C12" s="544"/>
      <c r="D12" s="221">
        <v>100</v>
      </c>
      <c r="E12" s="224"/>
      <c r="F12" s="225" t="s">
        <v>298</v>
      </c>
      <c r="G12" s="228"/>
      <c r="H12" s="232">
        <v>0</v>
      </c>
      <c r="I12" s="217" t="s">
        <v>298</v>
      </c>
      <c r="J12" s="218"/>
      <c r="K12" s="228" t="s">
        <v>310</v>
      </c>
      <c r="L12" s="229">
        <v>100</v>
      </c>
    </row>
    <row r="13" spans="1:12" ht="21" customHeight="1" thickBot="1" x14ac:dyDescent="0.4">
      <c r="A13" s="407" t="s">
        <v>10</v>
      </c>
      <c r="B13" s="407"/>
      <c r="C13" s="407"/>
      <c r="D13" s="40">
        <f>SUM(D10:D12)</f>
        <v>500</v>
      </c>
      <c r="G13" s="233" t="s">
        <v>63</v>
      </c>
      <c r="H13" s="234">
        <v>0</v>
      </c>
      <c r="I13" s="206"/>
      <c r="J13" s="206"/>
      <c r="K13" s="230" t="s">
        <v>63</v>
      </c>
      <c r="L13" s="231">
        <f>SUM(L10:L12)</f>
        <v>500</v>
      </c>
    </row>
    <row r="14" spans="1:12" s="5" customFormat="1" ht="14" x14ac:dyDescent="0.35"/>
    <row r="15" spans="1:12" ht="24" customHeight="1" x14ac:dyDescent="0.35">
      <c r="D15" s="4"/>
    </row>
    <row r="16" spans="1:12" ht="47.25" customHeight="1" x14ac:dyDescent="0.35">
      <c r="D16" s="4"/>
    </row>
    <row r="17" spans="4:4" ht="47.25" customHeight="1" x14ac:dyDescent="0.35">
      <c r="D17" s="4"/>
    </row>
  </sheetData>
  <mergeCells count="18">
    <mergeCell ref="A1:H1"/>
    <mergeCell ref="A3:H3"/>
    <mergeCell ref="A10:C10"/>
    <mergeCell ref="A11:C11"/>
    <mergeCell ref="A12:C12"/>
    <mergeCell ref="A13:C13"/>
    <mergeCell ref="A8:C9"/>
    <mergeCell ref="A2:H2"/>
    <mergeCell ref="A4:H4"/>
    <mergeCell ref="I7:L7"/>
    <mergeCell ref="I8:J8"/>
    <mergeCell ref="K8:K9"/>
    <mergeCell ref="L8:L9"/>
    <mergeCell ref="D8:D9"/>
    <mergeCell ref="E8:F8"/>
    <mergeCell ref="E7:H7"/>
    <mergeCell ref="G8:G9"/>
    <mergeCell ref="H8:H9"/>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H22"/>
  <sheetViews>
    <sheetView showGridLines="0" topLeftCell="A13" zoomScaleNormal="100" zoomScaleSheetLayoutView="100" workbookViewId="0">
      <selection activeCell="J10" sqref="J10"/>
    </sheetView>
  </sheetViews>
  <sheetFormatPr baseColWidth="10" defaultRowHeight="47.25" customHeight="1" x14ac:dyDescent="0.35"/>
  <cols>
    <col min="1" max="1" width="13.453125" style="4" customWidth="1"/>
    <col min="2" max="2" width="40.26953125" style="4" customWidth="1"/>
    <col min="3" max="3" width="23.7265625" style="4" customWidth="1"/>
    <col min="4" max="4" width="15.453125" style="7" customWidth="1"/>
    <col min="5" max="5" width="6.08984375" style="4" customWidth="1"/>
    <col min="6" max="6" width="6.6328125" style="4" customWidth="1"/>
    <col min="7" max="7" width="29.08984375" style="4" customWidth="1"/>
    <col min="8" max="8" width="10.90625" style="4"/>
    <col min="9" max="250" width="11.453125" style="4"/>
    <col min="251" max="251" width="13.453125" style="4" customWidth="1"/>
    <col min="252" max="252" width="45" style="4" customWidth="1"/>
    <col min="253" max="253" width="31.26953125" style="4" customWidth="1"/>
    <col min="254" max="254" width="29.54296875" style="4" customWidth="1"/>
    <col min="255" max="506" width="11.453125" style="4"/>
    <col min="507" max="507" width="13.453125" style="4" customWidth="1"/>
    <col min="508" max="508" width="45" style="4" customWidth="1"/>
    <col min="509" max="509" width="31.26953125" style="4" customWidth="1"/>
    <col min="510" max="510" width="29.54296875" style="4" customWidth="1"/>
    <col min="511" max="762" width="11.453125" style="4"/>
    <col min="763" max="763" width="13.453125" style="4" customWidth="1"/>
    <col min="764" max="764" width="45" style="4" customWidth="1"/>
    <col min="765" max="765" width="31.26953125" style="4" customWidth="1"/>
    <col min="766" max="766" width="29.54296875" style="4" customWidth="1"/>
    <col min="767" max="1018" width="11.453125" style="4"/>
    <col min="1019" max="1019" width="13.453125" style="4" customWidth="1"/>
    <col min="1020" max="1020" width="45" style="4" customWidth="1"/>
    <col min="1021" max="1021" width="31.26953125" style="4" customWidth="1"/>
    <col min="1022" max="1022" width="29.54296875" style="4" customWidth="1"/>
    <col min="1023" max="1274" width="11.453125" style="4"/>
    <col min="1275" max="1275" width="13.453125" style="4" customWidth="1"/>
    <col min="1276" max="1276" width="45" style="4" customWidth="1"/>
    <col min="1277" max="1277" width="31.26953125" style="4" customWidth="1"/>
    <col min="1278" max="1278" width="29.54296875" style="4" customWidth="1"/>
    <col min="1279" max="1530" width="11.453125" style="4"/>
    <col min="1531" max="1531" width="13.453125" style="4" customWidth="1"/>
    <col min="1532" max="1532" width="45" style="4" customWidth="1"/>
    <col min="1533" max="1533" width="31.26953125" style="4" customWidth="1"/>
    <col min="1534" max="1534" width="29.54296875" style="4" customWidth="1"/>
    <col min="1535" max="1786" width="11.453125" style="4"/>
    <col min="1787" max="1787" width="13.453125" style="4" customWidth="1"/>
    <col min="1788" max="1788" width="45" style="4" customWidth="1"/>
    <col min="1789" max="1789" width="31.26953125" style="4" customWidth="1"/>
    <col min="1790" max="1790" width="29.54296875" style="4" customWidth="1"/>
    <col min="1791" max="2042" width="11.453125" style="4"/>
    <col min="2043" max="2043" width="13.453125" style="4" customWidth="1"/>
    <col min="2044" max="2044" width="45" style="4" customWidth="1"/>
    <col min="2045" max="2045" width="31.26953125" style="4" customWidth="1"/>
    <col min="2046" max="2046" width="29.54296875" style="4" customWidth="1"/>
    <col min="2047" max="2298" width="11.453125" style="4"/>
    <col min="2299" max="2299" width="13.453125" style="4" customWidth="1"/>
    <col min="2300" max="2300" width="45" style="4" customWidth="1"/>
    <col min="2301" max="2301" width="31.26953125" style="4" customWidth="1"/>
    <col min="2302" max="2302" width="29.54296875" style="4" customWidth="1"/>
    <col min="2303" max="2554" width="11.453125" style="4"/>
    <col min="2555" max="2555" width="13.453125" style="4" customWidth="1"/>
    <col min="2556" max="2556" width="45" style="4" customWidth="1"/>
    <col min="2557" max="2557" width="31.26953125" style="4" customWidth="1"/>
    <col min="2558" max="2558" width="29.54296875" style="4" customWidth="1"/>
    <col min="2559" max="2810" width="11.453125" style="4"/>
    <col min="2811" max="2811" width="13.453125" style="4" customWidth="1"/>
    <col min="2812" max="2812" width="45" style="4" customWidth="1"/>
    <col min="2813" max="2813" width="31.26953125" style="4" customWidth="1"/>
    <col min="2814" max="2814" width="29.54296875" style="4" customWidth="1"/>
    <col min="2815" max="3066" width="11.453125" style="4"/>
    <col min="3067" max="3067" width="13.453125" style="4" customWidth="1"/>
    <col min="3068" max="3068" width="45" style="4" customWidth="1"/>
    <col min="3069" max="3069" width="31.26953125" style="4" customWidth="1"/>
    <col min="3070" max="3070" width="29.54296875" style="4" customWidth="1"/>
    <col min="3071" max="3322" width="11.453125" style="4"/>
    <col min="3323" max="3323" width="13.453125" style="4" customWidth="1"/>
    <col min="3324" max="3324" width="45" style="4" customWidth="1"/>
    <col min="3325" max="3325" width="31.26953125" style="4" customWidth="1"/>
    <col min="3326" max="3326" width="29.54296875" style="4" customWidth="1"/>
    <col min="3327" max="3578" width="11.453125" style="4"/>
    <col min="3579" max="3579" width="13.453125" style="4" customWidth="1"/>
    <col min="3580" max="3580" width="45" style="4" customWidth="1"/>
    <col min="3581" max="3581" width="31.26953125" style="4" customWidth="1"/>
    <col min="3582" max="3582" width="29.54296875" style="4" customWidth="1"/>
    <col min="3583" max="3834" width="11.453125" style="4"/>
    <col min="3835" max="3835" width="13.453125" style="4" customWidth="1"/>
    <col min="3836" max="3836" width="45" style="4" customWidth="1"/>
    <col min="3837" max="3837" width="31.26953125" style="4" customWidth="1"/>
    <col min="3838" max="3838" width="29.54296875" style="4" customWidth="1"/>
    <col min="3839" max="4090" width="11.453125" style="4"/>
    <col min="4091" max="4091" width="13.453125" style="4" customWidth="1"/>
    <col min="4092" max="4092" width="45" style="4" customWidth="1"/>
    <col min="4093" max="4093" width="31.26953125" style="4" customWidth="1"/>
    <col min="4094" max="4094" width="29.54296875" style="4" customWidth="1"/>
    <col min="4095" max="4346" width="11.453125" style="4"/>
    <col min="4347" max="4347" width="13.453125" style="4" customWidth="1"/>
    <col min="4348" max="4348" width="45" style="4" customWidth="1"/>
    <col min="4349" max="4349" width="31.26953125" style="4" customWidth="1"/>
    <col min="4350" max="4350" width="29.54296875" style="4" customWidth="1"/>
    <col min="4351" max="4602" width="11.453125" style="4"/>
    <col min="4603" max="4603" width="13.453125" style="4" customWidth="1"/>
    <col min="4604" max="4604" width="45" style="4" customWidth="1"/>
    <col min="4605" max="4605" width="31.26953125" style="4" customWidth="1"/>
    <col min="4606" max="4606" width="29.54296875" style="4" customWidth="1"/>
    <col min="4607" max="4858" width="11.453125" style="4"/>
    <col min="4859" max="4859" width="13.453125" style="4" customWidth="1"/>
    <col min="4860" max="4860" width="45" style="4" customWidth="1"/>
    <col min="4861" max="4861" width="31.26953125" style="4" customWidth="1"/>
    <col min="4862" max="4862" width="29.54296875" style="4" customWidth="1"/>
    <col min="4863" max="5114" width="11.453125" style="4"/>
    <col min="5115" max="5115" width="13.453125" style="4" customWidth="1"/>
    <col min="5116" max="5116" width="45" style="4" customWidth="1"/>
    <col min="5117" max="5117" width="31.26953125" style="4" customWidth="1"/>
    <col min="5118" max="5118" width="29.54296875" style="4" customWidth="1"/>
    <col min="5119" max="5370" width="11.453125" style="4"/>
    <col min="5371" max="5371" width="13.453125" style="4" customWidth="1"/>
    <col min="5372" max="5372" width="45" style="4" customWidth="1"/>
    <col min="5373" max="5373" width="31.26953125" style="4" customWidth="1"/>
    <col min="5374" max="5374" width="29.54296875" style="4" customWidth="1"/>
    <col min="5375" max="5626" width="11.453125" style="4"/>
    <col min="5627" max="5627" width="13.453125" style="4" customWidth="1"/>
    <col min="5628" max="5628" width="45" style="4" customWidth="1"/>
    <col min="5629" max="5629" width="31.26953125" style="4" customWidth="1"/>
    <col min="5630" max="5630" width="29.54296875" style="4" customWidth="1"/>
    <col min="5631" max="5882" width="11.453125" style="4"/>
    <col min="5883" max="5883" width="13.453125" style="4" customWidth="1"/>
    <col min="5884" max="5884" width="45" style="4" customWidth="1"/>
    <col min="5885" max="5885" width="31.26953125" style="4" customWidth="1"/>
    <col min="5886" max="5886" width="29.54296875" style="4" customWidth="1"/>
    <col min="5887" max="6138" width="11.453125" style="4"/>
    <col min="6139" max="6139" width="13.453125" style="4" customWidth="1"/>
    <col min="6140" max="6140" width="45" style="4" customWidth="1"/>
    <col min="6141" max="6141" width="31.26953125" style="4" customWidth="1"/>
    <col min="6142" max="6142" width="29.54296875" style="4" customWidth="1"/>
    <col min="6143" max="6394" width="11.453125" style="4"/>
    <col min="6395" max="6395" width="13.453125" style="4" customWidth="1"/>
    <col min="6396" max="6396" width="45" style="4" customWidth="1"/>
    <col min="6397" max="6397" width="31.26953125" style="4" customWidth="1"/>
    <col min="6398" max="6398" width="29.54296875" style="4" customWidth="1"/>
    <col min="6399" max="6650" width="11.453125" style="4"/>
    <col min="6651" max="6651" width="13.453125" style="4" customWidth="1"/>
    <col min="6652" max="6652" width="45" style="4" customWidth="1"/>
    <col min="6653" max="6653" width="31.26953125" style="4" customWidth="1"/>
    <col min="6654" max="6654" width="29.54296875" style="4" customWidth="1"/>
    <col min="6655" max="6906" width="11.453125" style="4"/>
    <col min="6907" max="6907" width="13.453125" style="4" customWidth="1"/>
    <col min="6908" max="6908" width="45" style="4" customWidth="1"/>
    <col min="6909" max="6909" width="31.26953125" style="4" customWidth="1"/>
    <col min="6910" max="6910" width="29.54296875" style="4" customWidth="1"/>
    <col min="6911" max="7162" width="11.453125" style="4"/>
    <col min="7163" max="7163" width="13.453125" style="4" customWidth="1"/>
    <col min="7164" max="7164" width="45" style="4" customWidth="1"/>
    <col min="7165" max="7165" width="31.26953125" style="4" customWidth="1"/>
    <col min="7166" max="7166" width="29.54296875" style="4" customWidth="1"/>
    <col min="7167" max="7418" width="11.453125" style="4"/>
    <col min="7419" max="7419" width="13.453125" style="4" customWidth="1"/>
    <col min="7420" max="7420" width="45" style="4" customWidth="1"/>
    <col min="7421" max="7421" width="31.26953125" style="4" customWidth="1"/>
    <col min="7422" max="7422" width="29.54296875" style="4" customWidth="1"/>
    <col min="7423" max="7674" width="11.453125" style="4"/>
    <col min="7675" max="7675" width="13.453125" style="4" customWidth="1"/>
    <col min="7676" max="7676" width="45" style="4" customWidth="1"/>
    <col min="7677" max="7677" width="31.26953125" style="4" customWidth="1"/>
    <col min="7678" max="7678" width="29.54296875" style="4" customWidth="1"/>
    <col min="7679" max="7930" width="11.453125" style="4"/>
    <col min="7931" max="7931" width="13.453125" style="4" customWidth="1"/>
    <col min="7932" max="7932" width="45" style="4" customWidth="1"/>
    <col min="7933" max="7933" width="31.26953125" style="4" customWidth="1"/>
    <col min="7934" max="7934" width="29.54296875" style="4" customWidth="1"/>
    <col min="7935" max="8186" width="11.453125" style="4"/>
    <col min="8187" max="8187" width="13.453125" style="4" customWidth="1"/>
    <col min="8188" max="8188" width="45" style="4" customWidth="1"/>
    <col min="8189" max="8189" width="31.26953125" style="4" customWidth="1"/>
    <col min="8190" max="8190" width="29.54296875" style="4" customWidth="1"/>
    <col min="8191" max="8442" width="11.453125" style="4"/>
    <col min="8443" max="8443" width="13.453125" style="4" customWidth="1"/>
    <col min="8444" max="8444" width="45" style="4" customWidth="1"/>
    <col min="8445" max="8445" width="31.26953125" style="4" customWidth="1"/>
    <col min="8446" max="8446" width="29.54296875" style="4" customWidth="1"/>
    <col min="8447" max="8698" width="11.453125" style="4"/>
    <col min="8699" max="8699" width="13.453125" style="4" customWidth="1"/>
    <col min="8700" max="8700" width="45" style="4" customWidth="1"/>
    <col min="8701" max="8701" width="31.26953125" style="4" customWidth="1"/>
    <col min="8702" max="8702" width="29.54296875" style="4" customWidth="1"/>
    <col min="8703" max="8954" width="11.453125" style="4"/>
    <col min="8955" max="8955" width="13.453125" style="4" customWidth="1"/>
    <col min="8956" max="8956" width="45" style="4" customWidth="1"/>
    <col min="8957" max="8957" width="31.26953125" style="4" customWidth="1"/>
    <col min="8958" max="8958" width="29.54296875" style="4" customWidth="1"/>
    <col min="8959" max="9210" width="11.453125" style="4"/>
    <col min="9211" max="9211" width="13.453125" style="4" customWidth="1"/>
    <col min="9212" max="9212" width="45" style="4" customWidth="1"/>
    <col min="9213" max="9213" width="31.26953125" style="4" customWidth="1"/>
    <col min="9214" max="9214" width="29.54296875" style="4" customWidth="1"/>
    <col min="9215" max="9466" width="11.453125" style="4"/>
    <col min="9467" max="9467" width="13.453125" style="4" customWidth="1"/>
    <col min="9468" max="9468" width="45" style="4" customWidth="1"/>
    <col min="9469" max="9469" width="31.26953125" style="4" customWidth="1"/>
    <col min="9470" max="9470" width="29.54296875" style="4" customWidth="1"/>
    <col min="9471" max="9722" width="11.453125" style="4"/>
    <col min="9723" max="9723" width="13.453125" style="4" customWidth="1"/>
    <col min="9724" max="9724" width="45" style="4" customWidth="1"/>
    <col min="9725" max="9725" width="31.26953125" style="4" customWidth="1"/>
    <col min="9726" max="9726" width="29.54296875" style="4" customWidth="1"/>
    <col min="9727" max="9978" width="11.453125" style="4"/>
    <col min="9979" max="9979" width="13.453125" style="4" customWidth="1"/>
    <col min="9980" max="9980" width="45" style="4" customWidth="1"/>
    <col min="9981" max="9981" width="31.26953125" style="4" customWidth="1"/>
    <col min="9982" max="9982" width="29.54296875" style="4" customWidth="1"/>
    <col min="9983" max="10234" width="11.453125" style="4"/>
    <col min="10235" max="10235" width="13.453125" style="4" customWidth="1"/>
    <col min="10236" max="10236" width="45" style="4" customWidth="1"/>
    <col min="10237" max="10237" width="31.26953125" style="4" customWidth="1"/>
    <col min="10238" max="10238" width="29.54296875" style="4" customWidth="1"/>
    <col min="10239" max="10490" width="11.453125" style="4"/>
    <col min="10491" max="10491" width="13.453125" style="4" customWidth="1"/>
    <col min="10492" max="10492" width="45" style="4" customWidth="1"/>
    <col min="10493" max="10493" width="31.26953125" style="4" customWidth="1"/>
    <col min="10494" max="10494" width="29.54296875" style="4" customWidth="1"/>
    <col min="10495" max="10746" width="11.453125" style="4"/>
    <col min="10747" max="10747" width="13.453125" style="4" customWidth="1"/>
    <col min="10748" max="10748" width="45" style="4" customWidth="1"/>
    <col min="10749" max="10749" width="31.26953125" style="4" customWidth="1"/>
    <col min="10750" max="10750" width="29.54296875" style="4" customWidth="1"/>
    <col min="10751" max="11002" width="11.453125" style="4"/>
    <col min="11003" max="11003" width="13.453125" style="4" customWidth="1"/>
    <col min="11004" max="11004" width="45" style="4" customWidth="1"/>
    <col min="11005" max="11005" width="31.26953125" style="4" customWidth="1"/>
    <col min="11006" max="11006" width="29.54296875" style="4" customWidth="1"/>
    <col min="11007" max="11258" width="11.453125" style="4"/>
    <col min="11259" max="11259" width="13.453125" style="4" customWidth="1"/>
    <col min="11260" max="11260" width="45" style="4" customWidth="1"/>
    <col min="11261" max="11261" width="31.26953125" style="4" customWidth="1"/>
    <col min="11262" max="11262" width="29.54296875" style="4" customWidth="1"/>
    <col min="11263" max="11514" width="11.453125" style="4"/>
    <col min="11515" max="11515" width="13.453125" style="4" customWidth="1"/>
    <col min="11516" max="11516" width="45" style="4" customWidth="1"/>
    <col min="11517" max="11517" width="31.26953125" style="4" customWidth="1"/>
    <col min="11518" max="11518" width="29.54296875" style="4" customWidth="1"/>
    <col min="11519" max="11770" width="11.453125" style="4"/>
    <col min="11771" max="11771" width="13.453125" style="4" customWidth="1"/>
    <col min="11772" max="11772" width="45" style="4" customWidth="1"/>
    <col min="11773" max="11773" width="31.26953125" style="4" customWidth="1"/>
    <col min="11774" max="11774" width="29.54296875" style="4" customWidth="1"/>
    <col min="11775" max="12026" width="11.453125" style="4"/>
    <col min="12027" max="12027" width="13.453125" style="4" customWidth="1"/>
    <col min="12028" max="12028" width="45" style="4" customWidth="1"/>
    <col min="12029" max="12029" width="31.26953125" style="4" customWidth="1"/>
    <col min="12030" max="12030" width="29.54296875" style="4" customWidth="1"/>
    <col min="12031" max="12282" width="11.453125" style="4"/>
    <col min="12283" max="12283" width="13.453125" style="4" customWidth="1"/>
    <col min="12284" max="12284" width="45" style="4" customWidth="1"/>
    <col min="12285" max="12285" width="31.26953125" style="4" customWidth="1"/>
    <col min="12286" max="12286" width="29.54296875" style="4" customWidth="1"/>
    <col min="12287" max="12538" width="11.453125" style="4"/>
    <col min="12539" max="12539" width="13.453125" style="4" customWidth="1"/>
    <col min="12540" max="12540" width="45" style="4" customWidth="1"/>
    <col min="12541" max="12541" width="31.26953125" style="4" customWidth="1"/>
    <col min="12542" max="12542" width="29.54296875" style="4" customWidth="1"/>
    <col min="12543" max="12794" width="11.453125" style="4"/>
    <col min="12795" max="12795" width="13.453125" style="4" customWidth="1"/>
    <col min="12796" max="12796" width="45" style="4" customWidth="1"/>
    <col min="12797" max="12797" width="31.26953125" style="4" customWidth="1"/>
    <col min="12798" max="12798" width="29.54296875" style="4" customWidth="1"/>
    <col min="12799" max="13050" width="11.453125" style="4"/>
    <col min="13051" max="13051" width="13.453125" style="4" customWidth="1"/>
    <col min="13052" max="13052" width="45" style="4" customWidth="1"/>
    <col min="13053" max="13053" width="31.26953125" style="4" customWidth="1"/>
    <col min="13054" max="13054" width="29.54296875" style="4" customWidth="1"/>
    <col min="13055" max="13306" width="11.453125" style="4"/>
    <col min="13307" max="13307" width="13.453125" style="4" customWidth="1"/>
    <col min="13308" max="13308" width="45" style="4" customWidth="1"/>
    <col min="13309" max="13309" width="31.26953125" style="4" customWidth="1"/>
    <col min="13310" max="13310" width="29.54296875" style="4" customWidth="1"/>
    <col min="13311" max="13562" width="11.453125" style="4"/>
    <col min="13563" max="13563" width="13.453125" style="4" customWidth="1"/>
    <col min="13564" max="13564" width="45" style="4" customWidth="1"/>
    <col min="13565" max="13565" width="31.26953125" style="4" customWidth="1"/>
    <col min="13566" max="13566" width="29.54296875" style="4" customWidth="1"/>
    <col min="13567" max="13818" width="11.453125" style="4"/>
    <col min="13819" max="13819" width="13.453125" style="4" customWidth="1"/>
    <col min="13820" max="13820" width="45" style="4" customWidth="1"/>
    <col min="13821" max="13821" width="31.26953125" style="4" customWidth="1"/>
    <col min="13822" max="13822" width="29.54296875" style="4" customWidth="1"/>
    <col min="13823" max="14074" width="11.453125" style="4"/>
    <col min="14075" max="14075" width="13.453125" style="4" customWidth="1"/>
    <col min="14076" max="14076" width="45" style="4" customWidth="1"/>
    <col min="14077" max="14077" width="31.26953125" style="4" customWidth="1"/>
    <col min="14078" max="14078" width="29.54296875" style="4" customWidth="1"/>
    <col min="14079" max="14330" width="11.453125" style="4"/>
    <col min="14331" max="14331" width="13.453125" style="4" customWidth="1"/>
    <col min="14332" max="14332" width="45" style="4" customWidth="1"/>
    <col min="14333" max="14333" width="31.26953125" style="4" customWidth="1"/>
    <col min="14334" max="14334" width="29.54296875" style="4" customWidth="1"/>
    <col min="14335" max="14586" width="11.453125" style="4"/>
    <col min="14587" max="14587" width="13.453125" style="4" customWidth="1"/>
    <col min="14588" max="14588" width="45" style="4" customWidth="1"/>
    <col min="14589" max="14589" width="31.26953125" style="4" customWidth="1"/>
    <col min="14590" max="14590" width="29.54296875" style="4" customWidth="1"/>
    <col min="14591" max="14842" width="11.453125" style="4"/>
    <col min="14843" max="14843" width="13.453125" style="4" customWidth="1"/>
    <col min="14844" max="14844" width="45" style="4" customWidth="1"/>
    <col min="14845" max="14845" width="31.26953125" style="4" customWidth="1"/>
    <col min="14846" max="14846" width="29.54296875" style="4" customWidth="1"/>
    <col min="14847" max="15098" width="11.453125" style="4"/>
    <col min="15099" max="15099" width="13.453125" style="4" customWidth="1"/>
    <col min="15100" max="15100" width="45" style="4" customWidth="1"/>
    <col min="15101" max="15101" width="31.26953125" style="4" customWidth="1"/>
    <col min="15102" max="15102" width="29.54296875" style="4" customWidth="1"/>
    <col min="15103" max="15354" width="11.453125" style="4"/>
    <col min="15355" max="15355" width="13.453125" style="4" customWidth="1"/>
    <col min="15356" max="15356" width="45" style="4" customWidth="1"/>
    <col min="15357" max="15357" width="31.26953125" style="4" customWidth="1"/>
    <col min="15358" max="15358" width="29.54296875" style="4" customWidth="1"/>
    <col min="15359" max="15610" width="11.453125" style="4"/>
    <col min="15611" max="15611" width="13.453125" style="4" customWidth="1"/>
    <col min="15612" max="15612" width="45" style="4" customWidth="1"/>
    <col min="15613" max="15613" width="31.26953125" style="4" customWidth="1"/>
    <col min="15614" max="15614" width="29.54296875" style="4" customWidth="1"/>
    <col min="15615" max="15866" width="11.453125" style="4"/>
    <col min="15867" max="15867" width="13.453125" style="4" customWidth="1"/>
    <col min="15868" max="15868" width="45" style="4" customWidth="1"/>
    <col min="15869" max="15869" width="31.26953125" style="4" customWidth="1"/>
    <col min="15870" max="15870" width="29.54296875" style="4" customWidth="1"/>
    <col min="15871" max="16122" width="11.453125" style="4"/>
    <col min="16123" max="16123" width="13.453125" style="4" customWidth="1"/>
    <col min="16124" max="16124" width="45" style="4" customWidth="1"/>
    <col min="16125" max="16125" width="31.26953125" style="4" customWidth="1"/>
    <col min="16126" max="16126" width="29.54296875" style="4" customWidth="1"/>
    <col min="16127" max="16383" width="11.453125" style="4"/>
    <col min="16384" max="16384" width="11.453125" style="4" customWidth="1"/>
  </cols>
  <sheetData>
    <row r="1" spans="1:8" ht="18.5" x14ac:dyDescent="0.45">
      <c r="A1" s="328" t="s">
        <v>275</v>
      </c>
      <c r="B1" s="328"/>
      <c r="C1" s="328"/>
      <c r="D1" s="328"/>
      <c r="E1" s="328"/>
      <c r="F1" s="328"/>
      <c r="G1" s="328"/>
      <c r="H1" s="328"/>
    </row>
    <row r="2" spans="1:8" ht="16.5" customHeight="1" x14ac:dyDescent="0.35">
      <c r="A2" s="344" t="s">
        <v>104</v>
      </c>
      <c r="B2" s="344"/>
      <c r="C2" s="344"/>
      <c r="D2" s="344"/>
      <c r="E2" s="344"/>
      <c r="F2" s="344"/>
      <c r="G2" s="344"/>
      <c r="H2" s="344"/>
    </row>
    <row r="3" spans="1:8" s="11" customFormat="1" ht="15" customHeight="1" x14ac:dyDescent="0.45">
      <c r="A3" s="328" t="s">
        <v>274</v>
      </c>
      <c r="B3" s="328"/>
      <c r="C3" s="328"/>
      <c r="D3" s="328"/>
      <c r="E3" s="328"/>
      <c r="F3" s="328"/>
      <c r="G3" s="328"/>
      <c r="H3" s="328"/>
    </row>
    <row r="4" spans="1:8" ht="16.5" customHeight="1" x14ac:dyDescent="0.35">
      <c r="A4" s="344" t="s">
        <v>36</v>
      </c>
      <c r="B4" s="344"/>
      <c r="C4" s="344"/>
      <c r="D4" s="344"/>
      <c r="E4" s="344"/>
      <c r="F4" s="344"/>
      <c r="G4" s="344"/>
      <c r="H4" s="344"/>
    </row>
    <row r="5" spans="1:8" ht="16.5" customHeight="1" thickBot="1" x14ac:dyDescent="0.4">
      <c r="A5" s="132"/>
      <c r="B5" s="132"/>
      <c r="C5" s="132"/>
      <c r="D5" s="132"/>
      <c r="E5" s="132"/>
      <c r="F5" s="132"/>
    </row>
    <row r="6" spans="1:8" ht="16.5" customHeight="1" thickBot="1" x14ac:dyDescent="0.4">
      <c r="A6" s="132"/>
      <c r="B6" s="132"/>
      <c r="C6" s="132"/>
      <c r="D6" s="132"/>
      <c r="E6" s="555" t="s">
        <v>302</v>
      </c>
      <c r="F6" s="556"/>
      <c r="G6" s="556"/>
      <c r="H6" s="557"/>
    </row>
    <row r="7" spans="1:8" ht="14" x14ac:dyDescent="0.3">
      <c r="A7" s="396" t="s">
        <v>9</v>
      </c>
      <c r="B7" s="397"/>
      <c r="C7" s="398"/>
      <c r="D7" s="421">
        <v>500</v>
      </c>
      <c r="E7" s="553" t="s">
        <v>33</v>
      </c>
      <c r="F7" s="554"/>
      <c r="G7" s="558" t="s">
        <v>277</v>
      </c>
      <c r="H7" s="559" t="s">
        <v>278</v>
      </c>
    </row>
    <row r="8" spans="1:8" ht="14.5" thickBot="1" x14ac:dyDescent="0.4">
      <c r="A8" s="399"/>
      <c r="B8" s="400"/>
      <c r="C8" s="401"/>
      <c r="D8" s="422"/>
      <c r="E8" s="235" t="s">
        <v>34</v>
      </c>
      <c r="F8" s="236" t="s">
        <v>35</v>
      </c>
      <c r="G8" s="539"/>
      <c r="H8" s="541"/>
    </row>
    <row r="9" spans="1:8" s="5" customFormat="1" ht="31.5" customHeight="1" x14ac:dyDescent="0.35">
      <c r="A9" s="413" t="s">
        <v>253</v>
      </c>
      <c r="B9" s="414"/>
      <c r="C9" s="415"/>
      <c r="D9" s="209">
        <v>100</v>
      </c>
      <c r="E9" s="210" t="s">
        <v>298</v>
      </c>
      <c r="F9" s="211"/>
      <c r="G9" s="212" t="s">
        <v>311</v>
      </c>
      <c r="H9" s="213">
        <v>100</v>
      </c>
    </row>
    <row r="10" spans="1:8" s="5" customFormat="1" ht="28" x14ac:dyDescent="0.35">
      <c r="A10" s="97" t="s">
        <v>245</v>
      </c>
      <c r="B10" s="63"/>
      <c r="C10" s="64"/>
      <c r="D10" s="209">
        <v>100</v>
      </c>
      <c r="E10" s="214" t="s">
        <v>298</v>
      </c>
      <c r="F10" s="72"/>
      <c r="G10" s="22" t="s">
        <v>312</v>
      </c>
      <c r="H10" s="215">
        <v>100</v>
      </c>
    </row>
    <row r="11" spans="1:8" s="5" customFormat="1" ht="28" x14ac:dyDescent="0.35">
      <c r="A11" s="97" t="s">
        <v>246</v>
      </c>
      <c r="B11" s="63"/>
      <c r="C11" s="64"/>
      <c r="D11" s="209">
        <v>20</v>
      </c>
      <c r="E11" s="214" t="s">
        <v>298</v>
      </c>
      <c r="F11" s="72"/>
      <c r="G11" s="22" t="s">
        <v>312</v>
      </c>
      <c r="H11" s="215">
        <v>20</v>
      </c>
    </row>
    <row r="12" spans="1:8" s="5" customFormat="1" ht="28" x14ac:dyDescent="0.35">
      <c r="A12" s="97" t="s">
        <v>247</v>
      </c>
      <c r="B12" s="63"/>
      <c r="C12" s="64"/>
      <c r="D12" s="209">
        <v>20</v>
      </c>
      <c r="E12" s="214" t="s">
        <v>298</v>
      </c>
      <c r="F12" s="72"/>
      <c r="G12" s="22" t="s">
        <v>311</v>
      </c>
      <c r="H12" s="215">
        <v>20</v>
      </c>
    </row>
    <row r="13" spans="1:8" s="5" customFormat="1" ht="28" x14ac:dyDescent="0.35">
      <c r="A13" s="413" t="s">
        <v>252</v>
      </c>
      <c r="B13" s="414"/>
      <c r="C13" s="415"/>
      <c r="D13" s="209">
        <v>100</v>
      </c>
      <c r="E13" s="216" t="s">
        <v>298</v>
      </c>
      <c r="F13" s="22"/>
      <c r="G13" s="22" t="s">
        <v>312</v>
      </c>
      <c r="H13" s="215">
        <v>100</v>
      </c>
    </row>
    <row r="14" spans="1:8" s="5" customFormat="1" ht="28" x14ac:dyDescent="0.3">
      <c r="A14" s="97" t="s">
        <v>248</v>
      </c>
      <c r="B14" s="63"/>
      <c r="C14" s="64"/>
      <c r="D14" s="209">
        <v>20</v>
      </c>
      <c r="E14" s="216" t="s">
        <v>298</v>
      </c>
      <c r="F14" s="22"/>
      <c r="G14" s="22" t="s">
        <v>313</v>
      </c>
      <c r="H14" s="215">
        <v>20</v>
      </c>
    </row>
    <row r="15" spans="1:8" s="5" customFormat="1" ht="28" x14ac:dyDescent="0.3">
      <c r="A15" s="97" t="s">
        <v>249</v>
      </c>
      <c r="B15" s="63"/>
      <c r="C15" s="64"/>
      <c r="D15" s="209">
        <v>100</v>
      </c>
      <c r="E15" s="216" t="s">
        <v>298</v>
      </c>
      <c r="F15" s="22"/>
      <c r="G15" s="22" t="s">
        <v>314</v>
      </c>
      <c r="H15" s="215">
        <v>100</v>
      </c>
    </row>
    <row r="16" spans="1:8" s="5" customFormat="1" ht="28" x14ac:dyDescent="0.3">
      <c r="A16" s="97" t="s">
        <v>250</v>
      </c>
      <c r="B16" s="63"/>
      <c r="C16" s="64"/>
      <c r="D16" s="209">
        <v>20</v>
      </c>
      <c r="E16" s="216" t="s">
        <v>298</v>
      </c>
      <c r="F16" s="22"/>
      <c r="G16" s="22" t="s">
        <v>314</v>
      </c>
      <c r="H16" s="215">
        <v>20</v>
      </c>
    </row>
    <row r="17" spans="1:8" s="5" customFormat="1" ht="28.5" thickBot="1" x14ac:dyDescent="0.35">
      <c r="A17" s="97" t="s">
        <v>251</v>
      </c>
      <c r="B17" s="63"/>
      <c r="C17" s="64"/>
      <c r="D17" s="209">
        <v>20</v>
      </c>
      <c r="E17" s="217" t="s">
        <v>298</v>
      </c>
      <c r="F17" s="218"/>
      <c r="G17" s="228" t="s">
        <v>314</v>
      </c>
      <c r="H17" s="229">
        <v>20</v>
      </c>
    </row>
    <row r="18" spans="1:8" ht="21" customHeight="1" thickBot="1" x14ac:dyDescent="0.4">
      <c r="A18" s="407" t="s">
        <v>10</v>
      </c>
      <c r="B18" s="407"/>
      <c r="C18" s="407"/>
      <c r="D18" s="40">
        <f>SUM(D9:D17)</f>
        <v>500</v>
      </c>
      <c r="G18" s="230" t="s">
        <v>63</v>
      </c>
      <c r="H18" s="231">
        <f>SUM(H9:H17)</f>
        <v>500</v>
      </c>
    </row>
    <row r="19" spans="1:8" s="5" customFormat="1" ht="14" x14ac:dyDescent="0.35"/>
    <row r="20" spans="1:8" ht="23.25" customHeight="1" x14ac:dyDescent="0.35">
      <c r="D20" s="4"/>
    </row>
    <row r="21" spans="1:8" ht="47.25" customHeight="1" x14ac:dyDescent="0.35">
      <c r="D21" s="4"/>
    </row>
    <row r="22" spans="1:8" ht="47.25" customHeight="1" x14ac:dyDescent="0.35">
      <c r="D22" s="4"/>
    </row>
  </sheetData>
  <mergeCells count="13">
    <mergeCell ref="A1:H1"/>
    <mergeCell ref="A3:H3"/>
    <mergeCell ref="A2:H2"/>
    <mergeCell ref="A4:H4"/>
    <mergeCell ref="A9:C9"/>
    <mergeCell ref="A13:C13"/>
    <mergeCell ref="A18:C18"/>
    <mergeCell ref="A7:C8"/>
    <mergeCell ref="D7:D8"/>
    <mergeCell ref="E7:F7"/>
    <mergeCell ref="E6:H6"/>
    <mergeCell ref="G7:G8"/>
    <mergeCell ref="H7:H8"/>
  </mergeCells>
  <printOptions horizontalCentered="1" verticalCentered="1"/>
  <pageMargins left="0.55118110236220474" right="0" top="0" bottom="0.39370078740157483" header="0" footer="0"/>
  <pageSetup scale="53" orientation="portrait" r:id="rId1"/>
  <headerFooter alignWithMargins="0"/>
  <ignoredErrors>
    <ignoredError sqref="D18"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H35"/>
  <sheetViews>
    <sheetView topLeftCell="A4" workbookViewId="0">
      <selection activeCell="E38" sqref="E38"/>
    </sheetView>
  </sheetViews>
  <sheetFormatPr baseColWidth="10" defaultColWidth="9.1796875" defaultRowHeight="14" x14ac:dyDescent="0.35"/>
  <cols>
    <col min="1" max="1" width="85.54296875" style="92" customWidth="1"/>
    <col min="2" max="2" width="24" style="93" bestFit="1" customWidth="1"/>
    <col min="3" max="3" width="7.1796875" style="88" customWidth="1"/>
    <col min="4" max="4" width="7.54296875" style="88" customWidth="1"/>
    <col min="5" max="5" width="21.1796875" style="88" customWidth="1"/>
    <col min="6" max="6" width="12.81640625" style="88" customWidth="1"/>
    <col min="7" max="256" width="9.1796875" style="88"/>
    <col min="257" max="257" width="85.54296875" style="88" customWidth="1"/>
    <col min="258" max="258" width="24" style="88" bestFit="1" customWidth="1"/>
    <col min="259" max="259" width="7.1796875" style="88" customWidth="1"/>
    <col min="260" max="260" width="7.54296875" style="88" customWidth="1"/>
    <col min="261" max="261" width="23.54296875" style="88" customWidth="1"/>
    <col min="262" max="512" width="9.1796875" style="88"/>
    <col min="513" max="513" width="85.54296875" style="88" customWidth="1"/>
    <col min="514" max="514" width="24" style="88" bestFit="1" customWidth="1"/>
    <col min="515" max="515" width="7.1796875" style="88" customWidth="1"/>
    <col min="516" max="516" width="7.54296875" style="88" customWidth="1"/>
    <col min="517" max="517" width="23.54296875" style="88" customWidth="1"/>
    <col min="518" max="768" width="9.1796875" style="88"/>
    <col min="769" max="769" width="85.54296875" style="88" customWidth="1"/>
    <col min="770" max="770" width="24" style="88" bestFit="1" customWidth="1"/>
    <col min="771" max="771" width="7.1796875" style="88" customWidth="1"/>
    <col min="772" max="772" width="7.54296875" style="88" customWidth="1"/>
    <col min="773" max="773" width="23.54296875" style="88" customWidth="1"/>
    <col min="774" max="1024" width="9.1796875" style="88"/>
    <col min="1025" max="1025" width="85.54296875" style="88" customWidth="1"/>
    <col min="1026" max="1026" width="24" style="88" bestFit="1" customWidth="1"/>
    <col min="1027" max="1027" width="7.1796875" style="88" customWidth="1"/>
    <col min="1028" max="1028" width="7.54296875" style="88" customWidth="1"/>
    <col min="1029" max="1029" width="23.54296875" style="88" customWidth="1"/>
    <col min="1030" max="1280" width="9.1796875" style="88"/>
    <col min="1281" max="1281" width="85.54296875" style="88" customWidth="1"/>
    <col min="1282" max="1282" width="24" style="88" bestFit="1" customWidth="1"/>
    <col min="1283" max="1283" width="7.1796875" style="88" customWidth="1"/>
    <col min="1284" max="1284" width="7.54296875" style="88" customWidth="1"/>
    <col min="1285" max="1285" width="23.54296875" style="88" customWidth="1"/>
    <col min="1286" max="1536" width="9.1796875" style="88"/>
    <col min="1537" max="1537" width="85.54296875" style="88" customWidth="1"/>
    <col min="1538" max="1538" width="24" style="88" bestFit="1" customWidth="1"/>
    <col min="1539" max="1539" width="7.1796875" style="88" customWidth="1"/>
    <col min="1540" max="1540" width="7.54296875" style="88" customWidth="1"/>
    <col min="1541" max="1541" width="23.54296875" style="88" customWidth="1"/>
    <col min="1542" max="1792" width="9.1796875" style="88"/>
    <col min="1793" max="1793" width="85.54296875" style="88" customWidth="1"/>
    <col min="1794" max="1794" width="24" style="88" bestFit="1" customWidth="1"/>
    <col min="1795" max="1795" width="7.1796875" style="88" customWidth="1"/>
    <col min="1796" max="1796" width="7.54296875" style="88" customWidth="1"/>
    <col min="1797" max="1797" width="23.54296875" style="88" customWidth="1"/>
    <col min="1798" max="2048" width="9.1796875" style="88"/>
    <col min="2049" max="2049" width="85.54296875" style="88" customWidth="1"/>
    <col min="2050" max="2050" width="24" style="88" bestFit="1" customWidth="1"/>
    <col min="2051" max="2051" width="7.1796875" style="88" customWidth="1"/>
    <col min="2052" max="2052" width="7.54296875" style="88" customWidth="1"/>
    <col min="2053" max="2053" width="23.54296875" style="88" customWidth="1"/>
    <col min="2054" max="2304" width="9.1796875" style="88"/>
    <col min="2305" max="2305" width="85.54296875" style="88" customWidth="1"/>
    <col min="2306" max="2306" width="24" style="88" bestFit="1" customWidth="1"/>
    <col min="2307" max="2307" width="7.1796875" style="88" customWidth="1"/>
    <col min="2308" max="2308" width="7.54296875" style="88" customWidth="1"/>
    <col min="2309" max="2309" width="23.54296875" style="88" customWidth="1"/>
    <col min="2310" max="2560" width="9.1796875" style="88"/>
    <col min="2561" max="2561" width="85.54296875" style="88" customWidth="1"/>
    <col min="2562" max="2562" width="24" style="88" bestFit="1" customWidth="1"/>
    <col min="2563" max="2563" width="7.1796875" style="88" customWidth="1"/>
    <col min="2564" max="2564" width="7.54296875" style="88" customWidth="1"/>
    <col min="2565" max="2565" width="23.54296875" style="88" customWidth="1"/>
    <col min="2566" max="2816" width="9.1796875" style="88"/>
    <col min="2817" max="2817" width="85.54296875" style="88" customWidth="1"/>
    <col min="2818" max="2818" width="24" style="88" bestFit="1" customWidth="1"/>
    <col min="2819" max="2819" width="7.1796875" style="88" customWidth="1"/>
    <col min="2820" max="2820" width="7.54296875" style="88" customWidth="1"/>
    <col min="2821" max="2821" width="23.54296875" style="88" customWidth="1"/>
    <col min="2822" max="3072" width="9.1796875" style="88"/>
    <col min="3073" max="3073" width="85.54296875" style="88" customWidth="1"/>
    <col min="3074" max="3074" width="24" style="88" bestFit="1" customWidth="1"/>
    <col min="3075" max="3075" width="7.1796875" style="88" customWidth="1"/>
    <col min="3076" max="3076" width="7.54296875" style="88" customWidth="1"/>
    <col min="3077" max="3077" width="23.54296875" style="88" customWidth="1"/>
    <col min="3078" max="3328" width="9.1796875" style="88"/>
    <col min="3329" max="3329" width="85.54296875" style="88" customWidth="1"/>
    <col min="3330" max="3330" width="24" style="88" bestFit="1" customWidth="1"/>
    <col min="3331" max="3331" width="7.1796875" style="88" customWidth="1"/>
    <col min="3332" max="3332" width="7.54296875" style="88" customWidth="1"/>
    <col min="3333" max="3333" width="23.54296875" style="88" customWidth="1"/>
    <col min="3334" max="3584" width="9.1796875" style="88"/>
    <col min="3585" max="3585" width="85.54296875" style="88" customWidth="1"/>
    <col min="3586" max="3586" width="24" style="88" bestFit="1" customWidth="1"/>
    <col min="3587" max="3587" width="7.1796875" style="88" customWidth="1"/>
    <col min="3588" max="3588" width="7.54296875" style="88" customWidth="1"/>
    <col min="3589" max="3589" width="23.54296875" style="88" customWidth="1"/>
    <col min="3590" max="3840" width="9.1796875" style="88"/>
    <col min="3841" max="3841" width="85.54296875" style="88" customWidth="1"/>
    <col min="3842" max="3842" width="24" style="88" bestFit="1" customWidth="1"/>
    <col min="3843" max="3843" width="7.1796875" style="88" customWidth="1"/>
    <col min="3844" max="3844" width="7.54296875" style="88" customWidth="1"/>
    <col min="3845" max="3845" width="23.54296875" style="88" customWidth="1"/>
    <col min="3846" max="4096" width="9.1796875" style="88"/>
    <col min="4097" max="4097" width="85.54296875" style="88" customWidth="1"/>
    <col min="4098" max="4098" width="24" style="88" bestFit="1" customWidth="1"/>
    <col min="4099" max="4099" width="7.1796875" style="88" customWidth="1"/>
    <col min="4100" max="4100" width="7.54296875" style="88" customWidth="1"/>
    <col min="4101" max="4101" width="23.54296875" style="88" customWidth="1"/>
    <col min="4102" max="4352" width="9.1796875" style="88"/>
    <col min="4353" max="4353" width="85.54296875" style="88" customWidth="1"/>
    <col min="4354" max="4354" width="24" style="88" bestFit="1" customWidth="1"/>
    <col min="4355" max="4355" width="7.1796875" style="88" customWidth="1"/>
    <col min="4356" max="4356" width="7.54296875" style="88" customWidth="1"/>
    <col min="4357" max="4357" width="23.54296875" style="88" customWidth="1"/>
    <col min="4358" max="4608" width="9.1796875" style="88"/>
    <col min="4609" max="4609" width="85.54296875" style="88" customWidth="1"/>
    <col min="4610" max="4610" width="24" style="88" bestFit="1" customWidth="1"/>
    <col min="4611" max="4611" width="7.1796875" style="88" customWidth="1"/>
    <col min="4612" max="4612" width="7.54296875" style="88" customWidth="1"/>
    <col min="4613" max="4613" width="23.54296875" style="88" customWidth="1"/>
    <col min="4614" max="4864" width="9.1796875" style="88"/>
    <col min="4865" max="4865" width="85.54296875" style="88" customWidth="1"/>
    <col min="4866" max="4866" width="24" style="88" bestFit="1" customWidth="1"/>
    <col min="4867" max="4867" width="7.1796875" style="88" customWidth="1"/>
    <col min="4868" max="4868" width="7.54296875" style="88" customWidth="1"/>
    <col min="4869" max="4869" width="23.54296875" style="88" customWidth="1"/>
    <col min="4870" max="5120" width="9.1796875" style="88"/>
    <col min="5121" max="5121" width="85.54296875" style="88" customWidth="1"/>
    <col min="5122" max="5122" width="24" style="88" bestFit="1" customWidth="1"/>
    <col min="5123" max="5123" width="7.1796875" style="88" customWidth="1"/>
    <col min="5124" max="5124" width="7.54296875" style="88" customWidth="1"/>
    <col min="5125" max="5125" width="23.54296875" style="88" customWidth="1"/>
    <col min="5126" max="5376" width="9.1796875" style="88"/>
    <col min="5377" max="5377" width="85.54296875" style="88" customWidth="1"/>
    <col min="5378" max="5378" width="24" style="88" bestFit="1" customWidth="1"/>
    <col min="5379" max="5379" width="7.1796875" style="88" customWidth="1"/>
    <col min="5380" max="5380" width="7.54296875" style="88" customWidth="1"/>
    <col min="5381" max="5381" width="23.54296875" style="88" customWidth="1"/>
    <col min="5382" max="5632" width="9.1796875" style="88"/>
    <col min="5633" max="5633" width="85.54296875" style="88" customWidth="1"/>
    <col min="5634" max="5634" width="24" style="88" bestFit="1" customWidth="1"/>
    <col min="5635" max="5635" width="7.1796875" style="88" customWidth="1"/>
    <col min="5636" max="5636" width="7.54296875" style="88" customWidth="1"/>
    <col min="5637" max="5637" width="23.54296875" style="88" customWidth="1"/>
    <col min="5638" max="5888" width="9.1796875" style="88"/>
    <col min="5889" max="5889" width="85.54296875" style="88" customWidth="1"/>
    <col min="5890" max="5890" width="24" style="88" bestFit="1" customWidth="1"/>
    <col min="5891" max="5891" width="7.1796875" style="88" customWidth="1"/>
    <col min="5892" max="5892" width="7.54296875" style="88" customWidth="1"/>
    <col min="5893" max="5893" width="23.54296875" style="88" customWidth="1"/>
    <col min="5894" max="6144" width="9.1796875" style="88"/>
    <col min="6145" max="6145" width="85.54296875" style="88" customWidth="1"/>
    <col min="6146" max="6146" width="24" style="88" bestFit="1" customWidth="1"/>
    <col min="6147" max="6147" width="7.1796875" style="88" customWidth="1"/>
    <col min="6148" max="6148" width="7.54296875" style="88" customWidth="1"/>
    <col min="6149" max="6149" width="23.54296875" style="88" customWidth="1"/>
    <col min="6150" max="6400" width="9.1796875" style="88"/>
    <col min="6401" max="6401" width="85.54296875" style="88" customWidth="1"/>
    <col min="6402" max="6402" width="24" style="88" bestFit="1" customWidth="1"/>
    <col min="6403" max="6403" width="7.1796875" style="88" customWidth="1"/>
    <col min="6404" max="6404" width="7.54296875" style="88" customWidth="1"/>
    <col min="6405" max="6405" width="23.54296875" style="88" customWidth="1"/>
    <col min="6406" max="6656" width="9.1796875" style="88"/>
    <col min="6657" max="6657" width="85.54296875" style="88" customWidth="1"/>
    <col min="6658" max="6658" width="24" style="88" bestFit="1" customWidth="1"/>
    <col min="6659" max="6659" width="7.1796875" style="88" customWidth="1"/>
    <col min="6660" max="6660" width="7.54296875" style="88" customWidth="1"/>
    <col min="6661" max="6661" width="23.54296875" style="88" customWidth="1"/>
    <col min="6662" max="6912" width="9.1796875" style="88"/>
    <col min="6913" max="6913" width="85.54296875" style="88" customWidth="1"/>
    <col min="6914" max="6914" width="24" style="88" bestFit="1" customWidth="1"/>
    <col min="6915" max="6915" width="7.1796875" style="88" customWidth="1"/>
    <col min="6916" max="6916" width="7.54296875" style="88" customWidth="1"/>
    <col min="6917" max="6917" width="23.54296875" style="88" customWidth="1"/>
    <col min="6918" max="7168" width="9.1796875" style="88"/>
    <col min="7169" max="7169" width="85.54296875" style="88" customWidth="1"/>
    <col min="7170" max="7170" width="24" style="88" bestFit="1" customWidth="1"/>
    <col min="7171" max="7171" width="7.1796875" style="88" customWidth="1"/>
    <col min="7172" max="7172" width="7.54296875" style="88" customWidth="1"/>
    <col min="7173" max="7173" width="23.54296875" style="88" customWidth="1"/>
    <col min="7174" max="7424" width="9.1796875" style="88"/>
    <col min="7425" max="7425" width="85.54296875" style="88" customWidth="1"/>
    <col min="7426" max="7426" width="24" style="88" bestFit="1" customWidth="1"/>
    <col min="7427" max="7427" width="7.1796875" style="88" customWidth="1"/>
    <col min="7428" max="7428" width="7.54296875" style="88" customWidth="1"/>
    <col min="7429" max="7429" width="23.54296875" style="88" customWidth="1"/>
    <col min="7430" max="7680" width="9.1796875" style="88"/>
    <col min="7681" max="7681" width="85.54296875" style="88" customWidth="1"/>
    <col min="7682" max="7682" width="24" style="88" bestFit="1" customWidth="1"/>
    <col min="7683" max="7683" width="7.1796875" style="88" customWidth="1"/>
    <col min="7684" max="7684" width="7.54296875" style="88" customWidth="1"/>
    <col min="7685" max="7685" width="23.54296875" style="88" customWidth="1"/>
    <col min="7686" max="7936" width="9.1796875" style="88"/>
    <col min="7937" max="7937" width="85.54296875" style="88" customWidth="1"/>
    <col min="7938" max="7938" width="24" style="88" bestFit="1" customWidth="1"/>
    <col min="7939" max="7939" width="7.1796875" style="88" customWidth="1"/>
    <col min="7940" max="7940" width="7.54296875" style="88" customWidth="1"/>
    <col min="7941" max="7941" width="23.54296875" style="88" customWidth="1"/>
    <col min="7942" max="8192" width="9.1796875" style="88"/>
    <col min="8193" max="8193" width="85.54296875" style="88" customWidth="1"/>
    <col min="8194" max="8194" width="24" style="88" bestFit="1" customWidth="1"/>
    <col min="8195" max="8195" width="7.1796875" style="88" customWidth="1"/>
    <col min="8196" max="8196" width="7.54296875" style="88" customWidth="1"/>
    <col min="8197" max="8197" width="23.54296875" style="88" customWidth="1"/>
    <col min="8198" max="8448" width="9.1796875" style="88"/>
    <col min="8449" max="8449" width="85.54296875" style="88" customWidth="1"/>
    <col min="8450" max="8450" width="24" style="88" bestFit="1" customWidth="1"/>
    <col min="8451" max="8451" width="7.1796875" style="88" customWidth="1"/>
    <col min="8452" max="8452" width="7.54296875" style="88" customWidth="1"/>
    <col min="8453" max="8453" width="23.54296875" style="88" customWidth="1"/>
    <col min="8454" max="8704" width="9.1796875" style="88"/>
    <col min="8705" max="8705" width="85.54296875" style="88" customWidth="1"/>
    <col min="8706" max="8706" width="24" style="88" bestFit="1" customWidth="1"/>
    <col min="8707" max="8707" width="7.1796875" style="88" customWidth="1"/>
    <col min="8708" max="8708" width="7.54296875" style="88" customWidth="1"/>
    <col min="8709" max="8709" width="23.54296875" style="88" customWidth="1"/>
    <col min="8710" max="8960" width="9.1796875" style="88"/>
    <col min="8961" max="8961" width="85.54296875" style="88" customWidth="1"/>
    <col min="8962" max="8962" width="24" style="88" bestFit="1" customWidth="1"/>
    <col min="8963" max="8963" width="7.1796875" style="88" customWidth="1"/>
    <col min="8964" max="8964" width="7.54296875" style="88" customWidth="1"/>
    <col min="8965" max="8965" width="23.54296875" style="88" customWidth="1"/>
    <col min="8966" max="9216" width="9.1796875" style="88"/>
    <col min="9217" max="9217" width="85.54296875" style="88" customWidth="1"/>
    <col min="9218" max="9218" width="24" style="88" bestFit="1" customWidth="1"/>
    <col min="9219" max="9219" width="7.1796875" style="88" customWidth="1"/>
    <col min="9220" max="9220" width="7.54296875" style="88" customWidth="1"/>
    <col min="9221" max="9221" width="23.54296875" style="88" customWidth="1"/>
    <col min="9222" max="9472" width="9.1796875" style="88"/>
    <col min="9473" max="9473" width="85.54296875" style="88" customWidth="1"/>
    <col min="9474" max="9474" width="24" style="88" bestFit="1" customWidth="1"/>
    <col min="9475" max="9475" width="7.1796875" style="88" customWidth="1"/>
    <col min="9476" max="9476" width="7.54296875" style="88" customWidth="1"/>
    <col min="9477" max="9477" width="23.54296875" style="88" customWidth="1"/>
    <col min="9478" max="9728" width="9.1796875" style="88"/>
    <col min="9729" max="9729" width="85.54296875" style="88" customWidth="1"/>
    <col min="9730" max="9730" width="24" style="88" bestFit="1" customWidth="1"/>
    <col min="9731" max="9731" width="7.1796875" style="88" customWidth="1"/>
    <col min="9732" max="9732" width="7.54296875" style="88" customWidth="1"/>
    <col min="9733" max="9733" width="23.54296875" style="88" customWidth="1"/>
    <col min="9734" max="9984" width="9.1796875" style="88"/>
    <col min="9985" max="9985" width="85.54296875" style="88" customWidth="1"/>
    <col min="9986" max="9986" width="24" style="88" bestFit="1" customWidth="1"/>
    <col min="9987" max="9987" width="7.1796875" style="88" customWidth="1"/>
    <col min="9988" max="9988" width="7.54296875" style="88" customWidth="1"/>
    <col min="9989" max="9989" width="23.54296875" style="88" customWidth="1"/>
    <col min="9990" max="10240" width="9.1796875" style="88"/>
    <col min="10241" max="10241" width="85.54296875" style="88" customWidth="1"/>
    <col min="10242" max="10242" width="24" style="88" bestFit="1" customWidth="1"/>
    <col min="10243" max="10243" width="7.1796875" style="88" customWidth="1"/>
    <col min="10244" max="10244" width="7.54296875" style="88" customWidth="1"/>
    <col min="10245" max="10245" width="23.54296875" style="88" customWidth="1"/>
    <col min="10246" max="10496" width="9.1796875" style="88"/>
    <col min="10497" max="10497" width="85.54296875" style="88" customWidth="1"/>
    <col min="10498" max="10498" width="24" style="88" bestFit="1" customWidth="1"/>
    <col min="10499" max="10499" width="7.1796875" style="88" customWidth="1"/>
    <col min="10500" max="10500" width="7.54296875" style="88" customWidth="1"/>
    <col min="10501" max="10501" width="23.54296875" style="88" customWidth="1"/>
    <col min="10502" max="10752" width="9.1796875" style="88"/>
    <col min="10753" max="10753" width="85.54296875" style="88" customWidth="1"/>
    <col min="10754" max="10754" width="24" style="88" bestFit="1" customWidth="1"/>
    <col min="10755" max="10755" width="7.1796875" style="88" customWidth="1"/>
    <col min="10756" max="10756" width="7.54296875" style="88" customWidth="1"/>
    <col min="10757" max="10757" width="23.54296875" style="88" customWidth="1"/>
    <col min="10758" max="11008" width="9.1796875" style="88"/>
    <col min="11009" max="11009" width="85.54296875" style="88" customWidth="1"/>
    <col min="11010" max="11010" width="24" style="88" bestFit="1" customWidth="1"/>
    <col min="11011" max="11011" width="7.1796875" style="88" customWidth="1"/>
    <col min="11012" max="11012" width="7.54296875" style="88" customWidth="1"/>
    <col min="11013" max="11013" width="23.54296875" style="88" customWidth="1"/>
    <col min="11014" max="11264" width="9.1796875" style="88"/>
    <col min="11265" max="11265" width="85.54296875" style="88" customWidth="1"/>
    <col min="11266" max="11266" width="24" style="88" bestFit="1" customWidth="1"/>
    <col min="11267" max="11267" width="7.1796875" style="88" customWidth="1"/>
    <col min="11268" max="11268" width="7.54296875" style="88" customWidth="1"/>
    <col min="11269" max="11269" width="23.54296875" style="88" customWidth="1"/>
    <col min="11270" max="11520" width="9.1796875" style="88"/>
    <col min="11521" max="11521" width="85.54296875" style="88" customWidth="1"/>
    <col min="11522" max="11522" width="24" style="88" bestFit="1" customWidth="1"/>
    <col min="11523" max="11523" width="7.1796875" style="88" customWidth="1"/>
    <col min="11524" max="11524" width="7.54296875" style="88" customWidth="1"/>
    <col min="11525" max="11525" width="23.54296875" style="88" customWidth="1"/>
    <col min="11526" max="11776" width="9.1796875" style="88"/>
    <col min="11777" max="11777" width="85.54296875" style="88" customWidth="1"/>
    <col min="11778" max="11778" width="24" style="88" bestFit="1" customWidth="1"/>
    <col min="11779" max="11779" width="7.1796875" style="88" customWidth="1"/>
    <col min="11780" max="11780" width="7.54296875" style="88" customWidth="1"/>
    <col min="11781" max="11781" width="23.54296875" style="88" customWidth="1"/>
    <col min="11782" max="12032" width="9.1796875" style="88"/>
    <col min="12033" max="12033" width="85.54296875" style="88" customWidth="1"/>
    <col min="12034" max="12034" width="24" style="88" bestFit="1" customWidth="1"/>
    <col min="12035" max="12035" width="7.1796875" style="88" customWidth="1"/>
    <col min="12036" max="12036" width="7.54296875" style="88" customWidth="1"/>
    <col min="12037" max="12037" width="23.54296875" style="88" customWidth="1"/>
    <col min="12038" max="12288" width="9.1796875" style="88"/>
    <col min="12289" max="12289" width="85.54296875" style="88" customWidth="1"/>
    <col min="12290" max="12290" width="24" style="88" bestFit="1" customWidth="1"/>
    <col min="12291" max="12291" width="7.1796875" style="88" customWidth="1"/>
    <col min="12292" max="12292" width="7.54296875" style="88" customWidth="1"/>
    <col min="12293" max="12293" width="23.54296875" style="88" customWidth="1"/>
    <col min="12294" max="12544" width="9.1796875" style="88"/>
    <col min="12545" max="12545" width="85.54296875" style="88" customWidth="1"/>
    <col min="12546" max="12546" width="24" style="88" bestFit="1" customWidth="1"/>
    <col min="12547" max="12547" width="7.1796875" style="88" customWidth="1"/>
    <col min="12548" max="12548" width="7.54296875" style="88" customWidth="1"/>
    <col min="12549" max="12549" width="23.54296875" style="88" customWidth="1"/>
    <col min="12550" max="12800" width="9.1796875" style="88"/>
    <col min="12801" max="12801" width="85.54296875" style="88" customWidth="1"/>
    <col min="12802" max="12802" width="24" style="88" bestFit="1" customWidth="1"/>
    <col min="12803" max="12803" width="7.1796875" style="88" customWidth="1"/>
    <col min="12804" max="12804" width="7.54296875" style="88" customWidth="1"/>
    <col min="12805" max="12805" width="23.54296875" style="88" customWidth="1"/>
    <col min="12806" max="13056" width="9.1796875" style="88"/>
    <col min="13057" max="13057" width="85.54296875" style="88" customWidth="1"/>
    <col min="13058" max="13058" width="24" style="88" bestFit="1" customWidth="1"/>
    <col min="13059" max="13059" width="7.1796875" style="88" customWidth="1"/>
    <col min="13060" max="13060" width="7.54296875" style="88" customWidth="1"/>
    <col min="13061" max="13061" width="23.54296875" style="88" customWidth="1"/>
    <col min="13062" max="13312" width="9.1796875" style="88"/>
    <col min="13313" max="13313" width="85.54296875" style="88" customWidth="1"/>
    <col min="13314" max="13314" width="24" style="88" bestFit="1" customWidth="1"/>
    <col min="13315" max="13315" width="7.1796875" style="88" customWidth="1"/>
    <col min="13316" max="13316" width="7.54296875" style="88" customWidth="1"/>
    <col min="13317" max="13317" width="23.54296875" style="88" customWidth="1"/>
    <col min="13318" max="13568" width="9.1796875" style="88"/>
    <col min="13569" max="13569" width="85.54296875" style="88" customWidth="1"/>
    <col min="13570" max="13570" width="24" style="88" bestFit="1" customWidth="1"/>
    <col min="13571" max="13571" width="7.1796875" style="88" customWidth="1"/>
    <col min="13572" max="13572" width="7.54296875" style="88" customWidth="1"/>
    <col min="13573" max="13573" width="23.54296875" style="88" customWidth="1"/>
    <col min="13574" max="13824" width="9.1796875" style="88"/>
    <col min="13825" max="13825" width="85.54296875" style="88" customWidth="1"/>
    <col min="13826" max="13826" width="24" style="88" bestFit="1" customWidth="1"/>
    <col min="13827" max="13827" width="7.1796875" style="88" customWidth="1"/>
    <col min="13828" max="13828" width="7.54296875" style="88" customWidth="1"/>
    <col min="13829" max="13829" width="23.54296875" style="88" customWidth="1"/>
    <col min="13830" max="14080" width="9.1796875" style="88"/>
    <col min="14081" max="14081" width="85.54296875" style="88" customWidth="1"/>
    <col min="14082" max="14082" width="24" style="88" bestFit="1" customWidth="1"/>
    <col min="14083" max="14083" width="7.1796875" style="88" customWidth="1"/>
    <col min="14084" max="14084" width="7.54296875" style="88" customWidth="1"/>
    <col min="14085" max="14085" width="23.54296875" style="88" customWidth="1"/>
    <col min="14086" max="14336" width="9.1796875" style="88"/>
    <col min="14337" max="14337" width="85.54296875" style="88" customWidth="1"/>
    <col min="14338" max="14338" width="24" style="88" bestFit="1" customWidth="1"/>
    <col min="14339" max="14339" width="7.1796875" style="88" customWidth="1"/>
    <col min="14340" max="14340" width="7.54296875" style="88" customWidth="1"/>
    <col min="14341" max="14341" width="23.54296875" style="88" customWidth="1"/>
    <col min="14342" max="14592" width="9.1796875" style="88"/>
    <col min="14593" max="14593" width="85.54296875" style="88" customWidth="1"/>
    <col min="14594" max="14594" width="24" style="88" bestFit="1" customWidth="1"/>
    <col min="14595" max="14595" width="7.1796875" style="88" customWidth="1"/>
    <col min="14596" max="14596" width="7.54296875" style="88" customWidth="1"/>
    <col min="14597" max="14597" width="23.54296875" style="88" customWidth="1"/>
    <col min="14598" max="14848" width="9.1796875" style="88"/>
    <col min="14849" max="14849" width="85.54296875" style="88" customWidth="1"/>
    <col min="14850" max="14850" width="24" style="88" bestFit="1" customWidth="1"/>
    <col min="14851" max="14851" width="7.1796875" style="88" customWidth="1"/>
    <col min="14852" max="14852" width="7.54296875" style="88" customWidth="1"/>
    <col min="14853" max="14853" width="23.54296875" style="88" customWidth="1"/>
    <col min="14854" max="15104" width="9.1796875" style="88"/>
    <col min="15105" max="15105" width="85.54296875" style="88" customWidth="1"/>
    <col min="15106" max="15106" width="24" style="88" bestFit="1" customWidth="1"/>
    <col min="15107" max="15107" width="7.1796875" style="88" customWidth="1"/>
    <col min="15108" max="15108" width="7.54296875" style="88" customWidth="1"/>
    <col min="15109" max="15109" width="23.54296875" style="88" customWidth="1"/>
    <col min="15110" max="15360" width="9.1796875" style="88"/>
    <col min="15361" max="15361" width="85.54296875" style="88" customWidth="1"/>
    <col min="15362" max="15362" width="24" style="88" bestFit="1" customWidth="1"/>
    <col min="15363" max="15363" width="7.1796875" style="88" customWidth="1"/>
    <col min="15364" max="15364" width="7.54296875" style="88" customWidth="1"/>
    <col min="15365" max="15365" width="23.54296875" style="88" customWidth="1"/>
    <col min="15366" max="15616" width="9.1796875" style="88"/>
    <col min="15617" max="15617" width="85.54296875" style="88" customWidth="1"/>
    <col min="15618" max="15618" width="24" style="88" bestFit="1" customWidth="1"/>
    <col min="15619" max="15619" width="7.1796875" style="88" customWidth="1"/>
    <col min="15620" max="15620" width="7.54296875" style="88" customWidth="1"/>
    <col min="15621" max="15621" width="23.54296875" style="88" customWidth="1"/>
    <col min="15622" max="15872" width="9.1796875" style="88"/>
    <col min="15873" max="15873" width="85.54296875" style="88" customWidth="1"/>
    <col min="15874" max="15874" width="24" style="88" bestFit="1" customWidth="1"/>
    <col min="15875" max="15875" width="7.1796875" style="88" customWidth="1"/>
    <col min="15876" max="15876" width="7.54296875" style="88" customWidth="1"/>
    <col min="15877" max="15877" width="23.54296875" style="88" customWidth="1"/>
    <col min="15878" max="16128" width="9.1796875" style="88"/>
    <col min="16129" max="16129" width="85.54296875" style="88" customWidth="1"/>
    <col min="16130" max="16130" width="24" style="88" bestFit="1" customWidth="1"/>
    <col min="16131" max="16131" width="7.1796875" style="88" customWidth="1"/>
    <col min="16132" max="16132" width="7.54296875" style="88" customWidth="1"/>
    <col min="16133" max="16133" width="23.54296875" style="88" customWidth="1"/>
    <col min="16134" max="16384" width="9.1796875" style="88"/>
  </cols>
  <sheetData>
    <row r="1" spans="1:8" s="98" customFormat="1" ht="18.5" x14ac:dyDescent="0.45">
      <c r="A1" s="328" t="s">
        <v>275</v>
      </c>
      <c r="B1" s="328"/>
      <c r="C1" s="328"/>
      <c r="D1" s="328"/>
      <c r="E1" s="328"/>
      <c r="F1" s="328"/>
      <c r="G1" s="134"/>
      <c r="H1" s="134"/>
    </row>
    <row r="2" spans="1:8" s="98" customFormat="1" ht="18" customHeight="1" x14ac:dyDescent="0.35">
      <c r="A2" s="561" t="s">
        <v>254</v>
      </c>
      <c r="B2" s="561"/>
      <c r="C2" s="561"/>
      <c r="D2" s="561"/>
      <c r="E2" s="561"/>
      <c r="F2" s="561"/>
    </row>
    <row r="3" spans="1:8" s="100" customFormat="1" ht="18" customHeight="1" x14ac:dyDescent="0.45">
      <c r="A3" s="328" t="s">
        <v>274</v>
      </c>
      <c r="B3" s="328"/>
      <c r="C3" s="328"/>
      <c r="D3" s="328"/>
      <c r="E3" s="328"/>
      <c r="F3" s="328"/>
      <c r="G3" s="134"/>
      <c r="H3" s="134"/>
    </row>
    <row r="4" spans="1:8" s="100" customFormat="1" ht="18" x14ac:dyDescent="0.35">
      <c r="A4" s="560" t="s">
        <v>36</v>
      </c>
      <c r="B4" s="560"/>
      <c r="C4" s="560"/>
      <c r="D4" s="560"/>
      <c r="E4" s="560"/>
      <c r="F4" s="560"/>
      <c r="G4" s="99"/>
    </row>
    <row r="5" spans="1:8" s="100" customFormat="1" ht="18" customHeight="1" x14ac:dyDescent="0.35">
      <c r="C5" s="530" t="s">
        <v>276</v>
      </c>
      <c r="D5" s="531"/>
      <c r="E5" s="531"/>
      <c r="F5" s="532"/>
      <c r="G5" s="99"/>
    </row>
    <row r="6" spans="1:8" ht="15.5" customHeight="1" x14ac:dyDescent="0.3">
      <c r="A6" s="573"/>
      <c r="B6" s="573"/>
      <c r="C6" s="346" t="s">
        <v>33</v>
      </c>
      <c r="D6" s="346"/>
      <c r="E6" s="340" t="s">
        <v>277</v>
      </c>
      <c r="F6" s="340" t="s">
        <v>278</v>
      </c>
    </row>
    <row r="7" spans="1:8" s="90" customFormat="1" ht="22.4" customHeight="1" x14ac:dyDescent="0.35">
      <c r="A7" s="91" t="s">
        <v>256</v>
      </c>
      <c r="B7" s="101" t="s">
        <v>163</v>
      </c>
      <c r="C7" s="150" t="s">
        <v>34</v>
      </c>
      <c r="D7" s="150" t="s">
        <v>35</v>
      </c>
      <c r="E7" s="340"/>
      <c r="F7" s="340"/>
    </row>
    <row r="8" spans="1:8" s="89" customFormat="1" ht="42" x14ac:dyDescent="0.35">
      <c r="A8" s="95" t="s">
        <v>273</v>
      </c>
      <c r="B8" s="562">
        <v>100</v>
      </c>
      <c r="C8" s="102"/>
      <c r="D8" s="102"/>
      <c r="E8" s="102"/>
      <c r="F8" s="102"/>
    </row>
    <row r="9" spans="1:8" s="89" customFormat="1" x14ac:dyDescent="0.35">
      <c r="A9" s="103" t="s">
        <v>257</v>
      </c>
      <c r="B9" s="563"/>
      <c r="C9" s="102"/>
      <c r="D9" s="102"/>
      <c r="E9" s="102"/>
      <c r="F9" s="102"/>
    </row>
    <row r="10" spans="1:8" s="89" customFormat="1" x14ac:dyDescent="0.35">
      <c r="A10" s="103" t="s">
        <v>258</v>
      </c>
      <c r="B10" s="563"/>
      <c r="C10" s="102"/>
      <c r="D10" s="102"/>
      <c r="E10" s="102"/>
      <c r="F10" s="102"/>
    </row>
    <row r="11" spans="1:8" s="89" customFormat="1" x14ac:dyDescent="0.35">
      <c r="A11" s="103" t="s">
        <v>259</v>
      </c>
      <c r="B11" s="564"/>
      <c r="C11" s="102"/>
      <c r="D11" s="102"/>
      <c r="E11" s="102"/>
      <c r="F11" s="102"/>
    </row>
    <row r="12" spans="1:8" s="89" customFormat="1" ht="56" x14ac:dyDescent="0.35">
      <c r="A12" s="94" t="s">
        <v>260</v>
      </c>
      <c r="B12" s="104">
        <v>30</v>
      </c>
      <c r="C12" s="102"/>
      <c r="D12" s="102"/>
      <c r="E12" s="102"/>
      <c r="F12" s="102"/>
    </row>
    <row r="13" spans="1:8" s="89" customFormat="1" ht="56" x14ac:dyDescent="0.35">
      <c r="A13" s="94" t="s">
        <v>261</v>
      </c>
      <c r="B13" s="104">
        <v>40</v>
      </c>
      <c r="C13" s="102"/>
      <c r="D13" s="102"/>
      <c r="E13" s="102"/>
      <c r="F13" s="102"/>
    </row>
    <row r="14" spans="1:8" s="89" customFormat="1" ht="56" x14ac:dyDescent="0.35">
      <c r="A14" s="94" t="s">
        <v>262</v>
      </c>
      <c r="B14" s="104">
        <v>40</v>
      </c>
      <c r="C14" s="102"/>
      <c r="D14" s="102"/>
      <c r="E14" s="102"/>
      <c r="F14" s="102"/>
    </row>
    <row r="15" spans="1:8" s="89" customFormat="1" ht="56" x14ac:dyDescent="0.35">
      <c r="A15" s="94" t="s">
        <v>263</v>
      </c>
      <c r="B15" s="104">
        <v>40</v>
      </c>
      <c r="C15" s="102"/>
      <c r="D15" s="102"/>
      <c r="E15" s="102"/>
      <c r="F15" s="102"/>
    </row>
    <row r="16" spans="1:8" s="89" customFormat="1" ht="56" x14ac:dyDescent="0.35">
      <c r="A16" s="94" t="s">
        <v>264</v>
      </c>
      <c r="B16" s="104">
        <v>50</v>
      </c>
      <c r="C16" s="102"/>
      <c r="D16" s="102"/>
      <c r="E16" s="102"/>
      <c r="F16" s="102"/>
    </row>
    <row r="17" spans="1:6" s="89" customFormat="1" ht="14.5" thickBot="1" x14ac:dyDescent="0.4">
      <c r="A17" s="105"/>
      <c r="B17" s="106"/>
    </row>
    <row r="18" spans="1:6" s="96" customFormat="1" ht="14.5" customHeight="1" thickBot="1" x14ac:dyDescent="0.4">
      <c r="A18" s="107" t="s">
        <v>265</v>
      </c>
      <c r="B18" s="108">
        <f>SUM(B8:B17)</f>
        <v>300</v>
      </c>
    </row>
    <row r="19" spans="1:6" s="96" customFormat="1" ht="14.5" customHeight="1" x14ac:dyDescent="0.35">
      <c r="A19" s="109"/>
      <c r="B19" s="110"/>
    </row>
    <row r="20" spans="1:6" s="79" customFormat="1" ht="14.5" thickBot="1" x14ac:dyDescent="0.4">
      <c r="A20" s="111"/>
      <c r="B20" s="112"/>
    </row>
    <row r="21" spans="1:6" s="79" customFormat="1" ht="16" thickBot="1" x14ac:dyDescent="0.4">
      <c r="A21" s="113" t="s">
        <v>243</v>
      </c>
      <c r="B21" s="108">
        <f>SUM(B23:B23)</f>
        <v>200</v>
      </c>
    </row>
    <row r="22" spans="1:6" x14ac:dyDescent="0.35">
      <c r="A22" s="565" t="s">
        <v>244</v>
      </c>
      <c r="B22" s="566"/>
    </row>
    <row r="23" spans="1:6" x14ac:dyDescent="0.35">
      <c r="A23" s="114" t="s">
        <v>266</v>
      </c>
      <c r="B23" s="115">
        <v>200</v>
      </c>
    </row>
    <row r="24" spans="1:6" x14ac:dyDescent="0.35">
      <c r="A24" s="116"/>
      <c r="B24" s="117"/>
    </row>
    <row r="25" spans="1:6" s="98" customFormat="1" ht="14.5" thickBot="1" x14ac:dyDescent="0.4">
      <c r="A25" s="118"/>
      <c r="B25" s="119"/>
    </row>
    <row r="26" spans="1:6" ht="14.15" customHeight="1" thickBot="1" x14ac:dyDescent="0.4">
      <c r="A26" s="567" t="s">
        <v>267</v>
      </c>
      <c r="B26" s="568"/>
      <c r="C26" s="305" t="s">
        <v>276</v>
      </c>
      <c r="D26" s="306"/>
      <c r="E26" s="306"/>
      <c r="F26" s="307"/>
    </row>
    <row r="27" spans="1:6" ht="16" thickBot="1" x14ac:dyDescent="0.35">
      <c r="A27" s="569" t="s">
        <v>268</v>
      </c>
      <c r="B27" s="570"/>
      <c r="C27" s="571" t="s">
        <v>33</v>
      </c>
      <c r="D27" s="572"/>
      <c r="E27" s="176" t="s">
        <v>277</v>
      </c>
      <c r="F27" s="177" t="s">
        <v>278</v>
      </c>
    </row>
    <row r="28" spans="1:6" ht="28.5" thickBot="1" x14ac:dyDescent="0.4">
      <c r="A28" s="120" t="s">
        <v>14</v>
      </c>
      <c r="B28" s="175" t="s">
        <v>269</v>
      </c>
      <c r="C28" s="178" t="s">
        <v>34</v>
      </c>
      <c r="D28" s="179" t="s">
        <v>35</v>
      </c>
      <c r="E28" s="179"/>
      <c r="F28" s="180"/>
    </row>
    <row r="29" spans="1:6" x14ac:dyDescent="0.35">
      <c r="A29" s="121" t="s">
        <v>270</v>
      </c>
      <c r="B29" s="169">
        <v>200</v>
      </c>
      <c r="C29" s="172"/>
      <c r="D29" s="173"/>
      <c r="E29" s="173"/>
      <c r="F29" s="174"/>
    </row>
    <row r="30" spans="1:6" x14ac:dyDescent="0.35">
      <c r="A30" s="121" t="s">
        <v>185</v>
      </c>
      <c r="B30" s="169">
        <v>100</v>
      </c>
      <c r="C30" s="122"/>
      <c r="D30" s="123"/>
      <c r="E30" s="123"/>
      <c r="F30" s="124"/>
    </row>
    <row r="31" spans="1:6" ht="14.15" customHeight="1" x14ac:dyDescent="0.35">
      <c r="A31" s="121" t="s">
        <v>187</v>
      </c>
      <c r="B31" s="169">
        <v>50</v>
      </c>
      <c r="C31" s="122"/>
      <c r="D31" s="123"/>
      <c r="E31" s="123"/>
      <c r="F31" s="124"/>
    </row>
    <row r="32" spans="1:6" x14ac:dyDescent="0.35">
      <c r="A32" s="121" t="s">
        <v>271</v>
      </c>
      <c r="B32" s="170">
        <v>20</v>
      </c>
      <c r="C32" s="122"/>
      <c r="D32" s="123"/>
      <c r="E32" s="123"/>
      <c r="F32" s="124"/>
    </row>
    <row r="33" spans="1:6" ht="14.5" thickBot="1" x14ac:dyDescent="0.4">
      <c r="A33" s="125" t="s">
        <v>272</v>
      </c>
      <c r="B33" s="171">
        <v>10</v>
      </c>
      <c r="C33" s="126"/>
      <c r="D33" s="127"/>
      <c r="E33" s="127"/>
      <c r="F33" s="128"/>
    </row>
    <row r="34" spans="1:6" s="98" customFormat="1" x14ac:dyDescent="0.35">
      <c r="A34" s="129"/>
      <c r="B34" s="117"/>
    </row>
    <row r="35" spans="1:6" ht="13.5" customHeight="1" x14ac:dyDescent="0.35"/>
  </sheetData>
  <mergeCells count="15">
    <mergeCell ref="A1:F1"/>
    <mergeCell ref="B8:B11"/>
    <mergeCell ref="A22:B22"/>
    <mergeCell ref="A26:B26"/>
    <mergeCell ref="A27:B27"/>
    <mergeCell ref="C27:D27"/>
    <mergeCell ref="C26:F26"/>
    <mergeCell ref="A6:B6"/>
    <mergeCell ref="C6:D6"/>
    <mergeCell ref="E6:E7"/>
    <mergeCell ref="C5:F5"/>
    <mergeCell ref="F6:F7"/>
    <mergeCell ref="A4:F4"/>
    <mergeCell ref="A3:F3"/>
    <mergeCell ref="A2:F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536B7-9C19-4B91-95CD-B641FBC639A2}">
  <dimension ref="A1:F41"/>
  <sheetViews>
    <sheetView zoomScale="60" zoomScaleNormal="60" workbookViewId="0">
      <selection activeCell="B5" sqref="B5:B6"/>
    </sheetView>
  </sheetViews>
  <sheetFormatPr baseColWidth="10" defaultColWidth="11.453125" defaultRowHeight="13" x14ac:dyDescent="0.3"/>
  <cols>
    <col min="1" max="1" width="10" style="856" customWidth="1"/>
    <col min="2" max="2" width="106.453125" style="859" customWidth="1"/>
    <col min="3" max="3" width="20.7265625" style="828" customWidth="1"/>
    <col min="4" max="4" width="51.7265625" style="828" customWidth="1"/>
    <col min="5" max="5" width="22.26953125" style="828" customWidth="1"/>
    <col min="6" max="6" width="44.90625" style="828" customWidth="1"/>
    <col min="7" max="16384" width="11.453125" style="828"/>
  </cols>
  <sheetData>
    <row r="1" spans="1:6" s="821" customFormat="1" ht="101.25" customHeight="1" x14ac:dyDescent="0.35">
      <c r="A1" s="819"/>
      <c r="B1" s="820" t="s">
        <v>392</v>
      </c>
      <c r="C1" s="820"/>
      <c r="D1" s="820"/>
      <c r="E1" s="820"/>
      <c r="F1" s="820"/>
    </row>
    <row r="2" spans="1:6" s="821" customFormat="1" ht="33" customHeight="1" x14ac:dyDescent="0.35">
      <c r="A2" s="819"/>
      <c r="B2" s="822" t="s">
        <v>393</v>
      </c>
      <c r="C2" s="822"/>
      <c r="D2" s="822"/>
      <c r="E2" s="822"/>
      <c r="F2" s="822"/>
    </row>
    <row r="3" spans="1:6" s="821" customFormat="1" ht="83.25" customHeight="1" x14ac:dyDescent="0.35">
      <c r="A3" s="823"/>
      <c r="B3" s="824" t="s">
        <v>394</v>
      </c>
      <c r="C3" s="824"/>
      <c r="D3" s="824"/>
      <c r="E3" s="824"/>
      <c r="F3" s="824"/>
    </row>
    <row r="4" spans="1:6" s="821" customFormat="1" ht="15.5" x14ac:dyDescent="0.35">
      <c r="A4" s="825"/>
      <c r="B4" s="825"/>
      <c r="C4" s="825"/>
      <c r="D4" s="825"/>
      <c r="E4" s="825"/>
      <c r="F4" s="825"/>
    </row>
    <row r="5" spans="1:6" ht="25.5" customHeight="1" x14ac:dyDescent="0.3">
      <c r="A5" s="826" t="s">
        <v>395</v>
      </c>
      <c r="B5" s="826" t="s">
        <v>396</v>
      </c>
      <c r="C5" s="827">
        <v>1</v>
      </c>
      <c r="D5" s="827"/>
      <c r="E5" s="827">
        <v>2</v>
      </c>
      <c r="F5" s="827"/>
    </row>
    <row r="6" spans="1:6" ht="52.5" customHeight="1" x14ac:dyDescent="0.3">
      <c r="A6" s="829"/>
      <c r="B6" s="830"/>
      <c r="C6" s="831" t="s">
        <v>397</v>
      </c>
      <c r="D6" s="832"/>
      <c r="E6" s="833" t="s">
        <v>398</v>
      </c>
      <c r="F6" s="834"/>
    </row>
    <row r="7" spans="1:6" ht="64.5" customHeight="1" x14ac:dyDescent="0.3">
      <c r="A7" s="830"/>
      <c r="B7" s="835" t="s">
        <v>399</v>
      </c>
      <c r="C7" s="836" t="s">
        <v>285</v>
      </c>
      <c r="D7" s="837" t="s">
        <v>255</v>
      </c>
      <c r="E7" s="836" t="s">
        <v>285</v>
      </c>
      <c r="F7" s="837" t="s">
        <v>255</v>
      </c>
    </row>
    <row r="8" spans="1:6" ht="45" customHeight="1" x14ac:dyDescent="0.3">
      <c r="A8" s="838"/>
      <c r="B8" s="839" t="s">
        <v>400</v>
      </c>
      <c r="C8" s="840"/>
      <c r="D8" s="840"/>
      <c r="E8" s="840"/>
      <c r="F8" s="840"/>
    </row>
    <row r="9" spans="1:6" ht="88.5" customHeight="1" x14ac:dyDescent="0.35">
      <c r="A9" s="835">
        <v>1</v>
      </c>
      <c r="B9" s="841" t="s">
        <v>401</v>
      </c>
      <c r="C9" s="842" t="s">
        <v>285</v>
      </c>
      <c r="D9" s="841"/>
      <c r="E9" s="842" t="s">
        <v>285</v>
      </c>
      <c r="F9" s="843"/>
    </row>
    <row r="10" spans="1:6" ht="93.75" customHeight="1" x14ac:dyDescent="0.3">
      <c r="A10" s="835">
        <v>2</v>
      </c>
      <c r="B10" s="841" t="s">
        <v>402</v>
      </c>
      <c r="C10" s="844" t="s">
        <v>285</v>
      </c>
      <c r="D10" s="845" t="s">
        <v>403</v>
      </c>
      <c r="E10" s="846" t="s">
        <v>285</v>
      </c>
      <c r="F10" s="845" t="s">
        <v>404</v>
      </c>
    </row>
    <row r="11" spans="1:6" ht="59.25" customHeight="1" x14ac:dyDescent="0.35">
      <c r="A11" s="835">
        <v>3</v>
      </c>
      <c r="B11" s="841" t="s">
        <v>405</v>
      </c>
      <c r="C11" s="847" t="s">
        <v>285</v>
      </c>
      <c r="D11" s="848"/>
      <c r="E11" s="846" t="s">
        <v>285</v>
      </c>
      <c r="F11" s="843"/>
    </row>
    <row r="12" spans="1:6" ht="93.75" customHeight="1" x14ac:dyDescent="0.35">
      <c r="A12" s="835">
        <v>4</v>
      </c>
      <c r="B12" s="841" t="s">
        <v>406</v>
      </c>
      <c r="C12" s="846" t="s">
        <v>285</v>
      </c>
      <c r="D12" s="848"/>
      <c r="E12" s="846" t="s">
        <v>285</v>
      </c>
      <c r="F12" s="843"/>
    </row>
    <row r="13" spans="1:6" ht="50.25" customHeight="1" x14ac:dyDescent="0.35">
      <c r="A13" s="835">
        <v>5</v>
      </c>
      <c r="B13" s="841" t="s">
        <v>407</v>
      </c>
      <c r="C13" s="842" t="s">
        <v>299</v>
      </c>
      <c r="D13" s="849"/>
      <c r="E13" s="846" t="s">
        <v>299</v>
      </c>
      <c r="F13" s="843"/>
    </row>
    <row r="14" spans="1:6" ht="50.25" customHeight="1" x14ac:dyDescent="0.35">
      <c r="A14" s="835">
        <v>6</v>
      </c>
      <c r="B14" s="841" t="s">
        <v>408</v>
      </c>
      <c r="C14" s="846" t="s">
        <v>285</v>
      </c>
      <c r="D14" s="841"/>
      <c r="E14" s="846" t="s">
        <v>285</v>
      </c>
      <c r="F14" s="843"/>
    </row>
    <row r="15" spans="1:6" ht="50.25" customHeight="1" x14ac:dyDescent="0.35">
      <c r="A15" s="835">
        <v>7</v>
      </c>
      <c r="B15" s="841" t="s">
        <v>409</v>
      </c>
      <c r="C15" s="842" t="s">
        <v>299</v>
      </c>
      <c r="D15" s="850"/>
      <c r="E15" s="846" t="s">
        <v>299</v>
      </c>
      <c r="F15" s="843"/>
    </row>
    <row r="16" spans="1:6" ht="77.25" customHeight="1" x14ac:dyDescent="0.35">
      <c r="A16" s="835">
        <v>8</v>
      </c>
      <c r="B16" s="841" t="s">
        <v>410</v>
      </c>
      <c r="C16" s="842" t="s">
        <v>285</v>
      </c>
      <c r="D16" s="851"/>
      <c r="E16" s="846" t="s">
        <v>285</v>
      </c>
      <c r="F16" s="843"/>
    </row>
    <row r="17" spans="1:6" ht="45" customHeight="1" x14ac:dyDescent="0.35">
      <c r="A17" s="835">
        <v>9</v>
      </c>
      <c r="B17" s="841" t="s">
        <v>411</v>
      </c>
      <c r="C17" s="842" t="s">
        <v>285</v>
      </c>
      <c r="D17" s="841"/>
      <c r="E17" s="846" t="s">
        <v>285</v>
      </c>
      <c r="F17" s="843"/>
    </row>
    <row r="18" spans="1:6" ht="50.25" customHeight="1" x14ac:dyDescent="0.35">
      <c r="A18" s="835">
        <v>10</v>
      </c>
      <c r="B18" s="841" t="s">
        <v>412</v>
      </c>
      <c r="C18" s="842" t="s">
        <v>285</v>
      </c>
      <c r="D18" s="841"/>
      <c r="E18" s="846" t="s">
        <v>285</v>
      </c>
      <c r="F18" s="843"/>
    </row>
    <row r="19" spans="1:6" ht="50.25" customHeight="1" x14ac:dyDescent="0.35">
      <c r="A19" s="835">
        <v>11</v>
      </c>
      <c r="B19" s="841" t="s">
        <v>300</v>
      </c>
      <c r="C19" s="842" t="s">
        <v>285</v>
      </c>
      <c r="D19" s="841"/>
      <c r="E19" s="846" t="s">
        <v>285</v>
      </c>
      <c r="F19" s="843"/>
    </row>
    <row r="20" spans="1:6" ht="50.25" customHeight="1" x14ac:dyDescent="0.35">
      <c r="A20" s="835">
        <v>12</v>
      </c>
      <c r="B20" s="841" t="s">
        <v>413</v>
      </c>
      <c r="C20" s="842" t="s">
        <v>285</v>
      </c>
      <c r="D20" s="841"/>
      <c r="E20" s="846" t="s">
        <v>285</v>
      </c>
      <c r="F20" s="843"/>
    </row>
    <row r="21" spans="1:6" ht="50.25" customHeight="1" x14ac:dyDescent="0.35">
      <c r="A21" s="835">
        <v>13</v>
      </c>
      <c r="B21" s="841" t="s">
        <v>414</v>
      </c>
      <c r="C21" s="842" t="s">
        <v>285</v>
      </c>
      <c r="D21" s="841"/>
      <c r="E21" s="846" t="s">
        <v>285</v>
      </c>
      <c r="F21" s="843"/>
    </row>
    <row r="22" spans="1:6" ht="50.25" customHeight="1" x14ac:dyDescent="0.35">
      <c r="A22" s="835">
        <v>14</v>
      </c>
      <c r="B22" s="841" t="s">
        <v>415</v>
      </c>
      <c r="C22" s="842" t="s">
        <v>285</v>
      </c>
      <c r="D22" s="841"/>
      <c r="E22" s="846" t="s">
        <v>285</v>
      </c>
      <c r="F22" s="843"/>
    </row>
    <row r="23" spans="1:6" ht="54.75" customHeight="1" x14ac:dyDescent="0.35">
      <c r="A23" s="835">
        <v>15</v>
      </c>
      <c r="B23" s="841" t="s">
        <v>416</v>
      </c>
      <c r="C23" s="842" t="s">
        <v>285</v>
      </c>
      <c r="D23" s="841"/>
      <c r="E23" s="846" t="s">
        <v>285</v>
      </c>
      <c r="F23" s="843"/>
    </row>
    <row r="24" spans="1:6" s="855" customFormat="1" ht="35.25" customHeight="1" x14ac:dyDescent="0.35">
      <c r="A24" s="852" t="s">
        <v>417</v>
      </c>
      <c r="B24" s="852"/>
      <c r="C24" s="853" t="s">
        <v>418</v>
      </c>
      <c r="D24" s="853"/>
      <c r="E24" s="854" t="s">
        <v>418</v>
      </c>
      <c r="F24" s="854"/>
    </row>
    <row r="28" spans="1:6" ht="14.25" customHeight="1" x14ac:dyDescent="0.3">
      <c r="B28" s="857"/>
    </row>
    <row r="29" spans="1:6" ht="14.25" customHeight="1" x14ac:dyDescent="0.35">
      <c r="B29" s="858"/>
    </row>
    <row r="30" spans="1:6" ht="14.25" customHeight="1" x14ac:dyDescent="0.35">
      <c r="B30" s="858"/>
    </row>
    <row r="31" spans="1:6" ht="14.25" customHeight="1" x14ac:dyDescent="0.35">
      <c r="B31" s="858"/>
    </row>
    <row r="37" spans="1:1" s="859" customFormat="1" x14ac:dyDescent="0.35">
      <c r="A37" s="856"/>
    </row>
    <row r="38" spans="1:1" s="859" customFormat="1" x14ac:dyDescent="0.35">
      <c r="A38" s="856"/>
    </row>
    <row r="39" spans="1:1" s="859" customFormat="1" x14ac:dyDescent="0.35">
      <c r="A39" s="856"/>
    </row>
    <row r="40" spans="1:1" s="859" customFormat="1" x14ac:dyDescent="0.35">
      <c r="A40" s="856"/>
    </row>
    <row r="41" spans="1:1" s="859" customFormat="1" x14ac:dyDescent="0.35">
      <c r="A41" s="856"/>
    </row>
  </sheetData>
  <mergeCells count="13">
    <mergeCell ref="B8:F8"/>
    <mergeCell ref="A24:B24"/>
    <mergeCell ref="C24:D24"/>
    <mergeCell ref="E24:F24"/>
    <mergeCell ref="B1:F1"/>
    <mergeCell ref="B2:F2"/>
    <mergeCell ref="B3:F3"/>
    <mergeCell ref="A5:A7"/>
    <mergeCell ref="B5:B6"/>
    <mergeCell ref="C5:D5"/>
    <mergeCell ref="E5:F5"/>
    <mergeCell ref="C6:D6"/>
    <mergeCell ref="E6:F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6161-2B63-4001-9668-A7CBE75B6BC9}">
  <dimension ref="B1:G22"/>
  <sheetViews>
    <sheetView workbookViewId="0">
      <selection activeCell="G14" sqref="G14"/>
    </sheetView>
  </sheetViews>
  <sheetFormatPr baseColWidth="10" defaultColWidth="11.453125" defaultRowHeight="12.5" x14ac:dyDescent="0.25"/>
  <cols>
    <col min="1" max="1" width="3" style="860" customWidth="1"/>
    <col min="2" max="2" width="57.81640625" style="860" customWidth="1"/>
    <col min="3" max="3" width="13.1796875" style="860" customWidth="1"/>
    <col min="4" max="4" width="14" style="860" customWidth="1"/>
    <col min="5" max="5" width="28.453125" style="860" bestFit="1" customWidth="1"/>
    <col min="6" max="6" width="11.453125" style="860"/>
    <col min="7" max="7" width="14" style="860" bestFit="1" customWidth="1"/>
    <col min="8" max="16384" width="11.453125" style="860"/>
  </cols>
  <sheetData>
    <row r="1" spans="2:5" ht="15.5" x14ac:dyDescent="0.25">
      <c r="B1" s="820" t="s">
        <v>419</v>
      </c>
      <c r="C1" s="820"/>
      <c r="D1" s="820"/>
      <c r="E1" s="820"/>
    </row>
    <row r="2" spans="2:5" ht="18" x14ac:dyDescent="0.25">
      <c r="B2" s="861" t="s">
        <v>420</v>
      </c>
      <c r="C2" s="861"/>
      <c r="D2" s="861"/>
      <c r="E2" s="861"/>
    </row>
    <row r="4" spans="2:5" ht="13" x14ac:dyDescent="0.3">
      <c r="B4" s="862"/>
      <c r="C4" s="862"/>
      <c r="D4" s="862"/>
      <c r="E4" s="862"/>
    </row>
    <row r="5" spans="2:5" ht="13" x14ac:dyDescent="0.3">
      <c r="C5" s="863" t="s">
        <v>421</v>
      </c>
      <c r="D5" s="863"/>
      <c r="E5" s="863"/>
    </row>
    <row r="6" spans="2:5" ht="13" x14ac:dyDescent="0.3">
      <c r="C6" s="863" t="s">
        <v>285</v>
      </c>
      <c r="D6" s="863"/>
      <c r="E6" s="864" t="s">
        <v>277</v>
      </c>
    </row>
    <row r="7" spans="2:5" ht="13" x14ac:dyDescent="0.3">
      <c r="B7" s="865" t="s">
        <v>422</v>
      </c>
      <c r="C7" s="866" t="s">
        <v>34</v>
      </c>
      <c r="D7" s="866" t="s">
        <v>35</v>
      </c>
      <c r="E7" s="864"/>
    </row>
    <row r="8" spans="2:5" ht="13" x14ac:dyDescent="0.3">
      <c r="B8" s="867" t="s">
        <v>423</v>
      </c>
      <c r="C8" s="867"/>
      <c r="D8" s="867"/>
      <c r="E8" s="867"/>
    </row>
    <row r="9" spans="2:5" ht="13" x14ac:dyDescent="0.3">
      <c r="B9" s="868" t="s">
        <v>424</v>
      </c>
      <c r="C9" s="869" t="s">
        <v>298</v>
      </c>
      <c r="D9" s="868"/>
      <c r="E9" s="870" t="s">
        <v>425</v>
      </c>
    </row>
    <row r="10" spans="2:5" ht="13" x14ac:dyDescent="0.3">
      <c r="B10" s="868" t="s">
        <v>426</v>
      </c>
      <c r="C10" s="869" t="s">
        <v>427</v>
      </c>
      <c r="D10" s="868"/>
      <c r="E10" s="870" t="s">
        <v>428</v>
      </c>
    </row>
    <row r="11" spans="2:5" ht="13" x14ac:dyDescent="0.3">
      <c r="B11" s="868" t="s">
        <v>429</v>
      </c>
      <c r="C11" s="869" t="s">
        <v>298</v>
      </c>
      <c r="D11" s="868"/>
      <c r="E11" s="870" t="s">
        <v>430</v>
      </c>
    </row>
    <row r="12" spans="2:5" ht="13" x14ac:dyDescent="0.3">
      <c r="B12" s="871" t="s">
        <v>431</v>
      </c>
      <c r="C12" s="872" t="s">
        <v>418</v>
      </c>
      <c r="D12" s="873"/>
      <c r="E12" s="874" t="s">
        <v>432</v>
      </c>
    </row>
    <row r="15" spans="2:5" ht="13" x14ac:dyDescent="0.3">
      <c r="C15" s="875" t="s">
        <v>433</v>
      </c>
      <c r="D15" s="875"/>
      <c r="E15" s="875"/>
    </row>
    <row r="16" spans="2:5" ht="13" x14ac:dyDescent="0.3">
      <c r="C16" s="875" t="s">
        <v>285</v>
      </c>
      <c r="D16" s="875"/>
      <c r="E16" s="876" t="s">
        <v>277</v>
      </c>
    </row>
    <row r="17" spans="2:7" ht="13" x14ac:dyDescent="0.3">
      <c r="B17" s="865" t="s">
        <v>422</v>
      </c>
      <c r="C17" s="877" t="s">
        <v>34</v>
      </c>
      <c r="D17" s="877" t="s">
        <v>35</v>
      </c>
      <c r="E17" s="876"/>
    </row>
    <row r="18" spans="2:7" ht="13" x14ac:dyDescent="0.3">
      <c r="B18" s="867" t="s">
        <v>434</v>
      </c>
      <c r="C18" s="867"/>
      <c r="D18" s="867"/>
      <c r="E18" s="867"/>
    </row>
    <row r="19" spans="2:7" ht="13" x14ac:dyDescent="0.3">
      <c r="B19" s="868" t="s">
        <v>435</v>
      </c>
      <c r="C19" s="869" t="s">
        <v>298</v>
      </c>
      <c r="D19" s="868"/>
      <c r="E19" s="878" t="s">
        <v>436</v>
      </c>
      <c r="G19" s="879"/>
    </row>
    <row r="20" spans="2:7" ht="13" x14ac:dyDescent="0.3">
      <c r="B20" s="868" t="s">
        <v>437</v>
      </c>
      <c r="C20" s="869" t="s">
        <v>298</v>
      </c>
      <c r="D20" s="868"/>
      <c r="E20" s="878" t="s">
        <v>438</v>
      </c>
      <c r="G20" s="879"/>
    </row>
    <row r="21" spans="2:7" ht="13" x14ac:dyDescent="0.3">
      <c r="B21" s="868" t="s">
        <v>439</v>
      </c>
      <c r="C21" s="869" t="s">
        <v>298</v>
      </c>
      <c r="D21" s="868"/>
      <c r="E21" s="878" t="s">
        <v>440</v>
      </c>
      <c r="G21" s="879"/>
    </row>
    <row r="22" spans="2:7" ht="13" x14ac:dyDescent="0.3">
      <c r="B22" s="871" t="s">
        <v>431</v>
      </c>
      <c r="C22" s="880" t="s">
        <v>418</v>
      </c>
      <c r="D22" s="881"/>
      <c r="E22" s="882" t="s">
        <v>432</v>
      </c>
    </row>
  </sheetData>
  <mergeCells count="12">
    <mergeCell ref="C12:E12"/>
    <mergeCell ref="C15:E15"/>
    <mergeCell ref="C16:D16"/>
    <mergeCell ref="E16:E17"/>
    <mergeCell ref="B18:E18"/>
    <mergeCell ref="C22:E22"/>
    <mergeCell ref="B1:E1"/>
    <mergeCell ref="B2:E2"/>
    <mergeCell ref="C5:E5"/>
    <mergeCell ref="C6:D6"/>
    <mergeCell ref="E6:E7"/>
    <mergeCell ref="B8:E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G51"/>
  <sheetViews>
    <sheetView showGridLines="0" topLeftCell="A40" zoomScaleNormal="100" zoomScaleSheetLayoutView="70" workbookViewId="0">
      <selection activeCell="F22" sqref="F22:G22"/>
    </sheetView>
  </sheetViews>
  <sheetFormatPr baseColWidth="10" defaultRowHeight="14.5" x14ac:dyDescent="0.35"/>
  <cols>
    <col min="1" max="1" width="73.81640625" customWidth="1"/>
    <col min="2" max="2" width="16.7265625" customWidth="1"/>
    <col min="3" max="3" width="14.1796875" customWidth="1"/>
    <col min="4" max="4" width="4.54296875" customWidth="1"/>
    <col min="5" max="5" width="5.1796875" customWidth="1"/>
    <col min="6" max="6" width="17.54296875" customWidth="1"/>
    <col min="7" max="7" width="10.08984375" bestFit="1" customWidth="1"/>
  </cols>
  <sheetData>
    <row r="1" spans="1:7" ht="18.5" customHeight="1" x14ac:dyDescent="0.45">
      <c r="A1" s="328" t="s">
        <v>275</v>
      </c>
      <c r="B1" s="328"/>
      <c r="C1" s="328"/>
      <c r="D1" s="328"/>
      <c r="E1" s="328"/>
      <c r="F1" s="328"/>
      <c r="G1" s="328"/>
    </row>
    <row r="2" spans="1:7" ht="19.5" customHeight="1" x14ac:dyDescent="0.35">
      <c r="A2" s="344" t="s">
        <v>19</v>
      </c>
      <c r="B2" s="344"/>
      <c r="C2" s="344"/>
      <c r="D2" s="344"/>
      <c r="E2" s="344"/>
      <c r="F2" s="344"/>
      <c r="G2" s="344"/>
    </row>
    <row r="3" spans="1:7" s="11" customFormat="1" ht="18.75" customHeight="1" x14ac:dyDescent="0.45">
      <c r="A3" s="328" t="s">
        <v>274</v>
      </c>
      <c r="B3" s="328"/>
      <c r="C3" s="328"/>
      <c r="D3" s="328"/>
      <c r="E3" s="328"/>
      <c r="F3" s="328"/>
      <c r="G3" s="328"/>
    </row>
    <row r="4" spans="1:7" ht="18.5" x14ac:dyDescent="0.35">
      <c r="A4" s="344" t="s">
        <v>36</v>
      </c>
      <c r="B4" s="344"/>
      <c r="C4" s="344"/>
      <c r="D4" s="344"/>
      <c r="E4" s="344"/>
      <c r="F4" s="344"/>
      <c r="G4" s="344"/>
    </row>
    <row r="5" spans="1:7" s="70" customFormat="1" ht="18.5" x14ac:dyDescent="0.35">
      <c r="A5" s="132"/>
      <c r="B5" s="132"/>
      <c r="C5" s="132"/>
      <c r="D5" s="132"/>
      <c r="E5" s="132"/>
    </row>
    <row r="6" spans="1:7" ht="18.5" x14ac:dyDescent="0.35">
      <c r="A6" s="148"/>
      <c r="B6" s="148"/>
      <c r="C6" s="148"/>
      <c r="D6" s="343" t="s">
        <v>276</v>
      </c>
      <c r="E6" s="343"/>
      <c r="F6" s="343"/>
      <c r="G6" s="343"/>
    </row>
    <row r="7" spans="1:7" x14ac:dyDescent="0.35">
      <c r="A7" s="362" t="s">
        <v>9</v>
      </c>
      <c r="B7" s="363"/>
      <c r="C7" s="366">
        <v>300</v>
      </c>
      <c r="D7" s="361" t="s">
        <v>33</v>
      </c>
      <c r="E7" s="361"/>
      <c r="F7" s="292" t="s">
        <v>277</v>
      </c>
      <c r="G7" s="292" t="s">
        <v>278</v>
      </c>
    </row>
    <row r="8" spans="1:7" ht="32.25" customHeight="1" x14ac:dyDescent="0.35">
      <c r="A8" s="364"/>
      <c r="B8" s="365"/>
      <c r="C8" s="367"/>
      <c r="D8" s="146" t="s">
        <v>34</v>
      </c>
      <c r="E8" s="146" t="s">
        <v>35</v>
      </c>
      <c r="F8" s="292"/>
      <c r="G8" s="292"/>
    </row>
    <row r="9" spans="1:7" ht="38.25" customHeight="1" x14ac:dyDescent="0.35">
      <c r="A9" s="357" t="s">
        <v>37</v>
      </c>
      <c r="B9" s="357"/>
      <c r="C9" s="34"/>
      <c r="D9" s="72"/>
      <c r="E9" s="254" t="s">
        <v>298</v>
      </c>
      <c r="F9" s="24"/>
      <c r="G9" s="24">
        <v>0</v>
      </c>
    </row>
    <row r="10" spans="1:7" ht="20.25" customHeight="1" x14ac:dyDescent="0.35">
      <c r="A10" s="370" t="s">
        <v>165</v>
      </c>
      <c r="B10" s="371"/>
      <c r="C10" s="34"/>
      <c r="D10" s="24"/>
      <c r="E10" s="254" t="s">
        <v>298</v>
      </c>
      <c r="F10" s="24"/>
      <c r="G10" s="24">
        <v>0</v>
      </c>
    </row>
    <row r="11" spans="1:7" ht="20.25" customHeight="1" x14ac:dyDescent="0.35">
      <c r="A11" s="8" t="s">
        <v>7</v>
      </c>
      <c r="B11" s="1">
        <v>0</v>
      </c>
      <c r="C11" s="374">
        <v>150</v>
      </c>
      <c r="D11" s="368"/>
      <c r="E11" s="369" t="s">
        <v>298</v>
      </c>
      <c r="F11" s="24"/>
      <c r="G11" s="24">
        <v>0</v>
      </c>
    </row>
    <row r="12" spans="1:7" ht="20.25" customHeight="1" x14ac:dyDescent="0.35">
      <c r="A12" s="17">
        <v>50000000</v>
      </c>
      <c r="B12" s="2">
        <v>20</v>
      </c>
      <c r="C12" s="374"/>
      <c r="D12" s="368"/>
      <c r="E12" s="369"/>
      <c r="F12" s="24"/>
      <c r="G12" s="24">
        <v>0</v>
      </c>
    </row>
    <row r="13" spans="1:7" ht="20.25" customHeight="1" x14ac:dyDescent="0.35">
      <c r="A13" s="17">
        <v>100000000</v>
      </c>
      <c r="B13" s="2">
        <v>40</v>
      </c>
      <c r="C13" s="374"/>
      <c r="D13" s="368"/>
      <c r="E13" s="369"/>
      <c r="F13" s="24"/>
      <c r="G13" s="24">
        <v>0</v>
      </c>
    </row>
    <row r="14" spans="1:7" ht="20.25" customHeight="1" x14ac:dyDescent="0.35">
      <c r="A14" s="17">
        <v>300000000</v>
      </c>
      <c r="B14" s="2">
        <v>80</v>
      </c>
      <c r="C14" s="374"/>
      <c r="D14" s="368"/>
      <c r="E14" s="369"/>
      <c r="F14" s="24"/>
      <c r="G14" s="24">
        <v>0</v>
      </c>
    </row>
    <row r="15" spans="1:7" x14ac:dyDescent="0.35">
      <c r="A15" s="17">
        <v>500000000</v>
      </c>
      <c r="B15" s="2">
        <v>150</v>
      </c>
      <c r="C15" s="375"/>
      <c r="D15" s="368"/>
      <c r="E15" s="369"/>
      <c r="F15" s="24"/>
      <c r="G15" s="24">
        <v>0</v>
      </c>
    </row>
    <row r="16" spans="1:7" x14ac:dyDescent="0.35">
      <c r="A16" s="354" t="s">
        <v>118</v>
      </c>
      <c r="B16" s="354"/>
      <c r="C16" s="36">
        <v>20</v>
      </c>
      <c r="D16" s="24"/>
      <c r="E16" s="254" t="s">
        <v>298</v>
      </c>
      <c r="F16" s="24"/>
      <c r="G16" s="24">
        <v>0</v>
      </c>
    </row>
    <row r="17" spans="1:7" x14ac:dyDescent="0.35">
      <c r="A17" s="354" t="s">
        <v>119</v>
      </c>
      <c r="B17" s="354"/>
      <c r="C17" s="62">
        <v>20</v>
      </c>
      <c r="D17" s="24"/>
      <c r="E17" s="254" t="s">
        <v>298</v>
      </c>
      <c r="F17" s="24"/>
      <c r="G17" s="24">
        <v>0</v>
      </c>
    </row>
    <row r="18" spans="1:7" x14ac:dyDescent="0.35">
      <c r="A18" s="372" t="s">
        <v>120</v>
      </c>
      <c r="B18" s="373"/>
      <c r="C18" s="62">
        <v>20</v>
      </c>
      <c r="D18" s="24"/>
      <c r="E18" s="254" t="s">
        <v>298</v>
      </c>
      <c r="F18" s="24"/>
      <c r="G18" s="24">
        <v>0</v>
      </c>
    </row>
    <row r="19" spans="1:7" x14ac:dyDescent="0.35">
      <c r="A19" s="354" t="s">
        <v>121</v>
      </c>
      <c r="B19" s="354"/>
      <c r="C19" s="62">
        <v>30</v>
      </c>
      <c r="D19" s="24"/>
      <c r="E19" s="254" t="s">
        <v>298</v>
      </c>
      <c r="F19" s="24"/>
      <c r="G19" s="24">
        <v>0</v>
      </c>
    </row>
    <row r="20" spans="1:7" x14ac:dyDescent="0.35">
      <c r="A20" s="354" t="s">
        <v>122</v>
      </c>
      <c r="B20" s="354"/>
      <c r="C20" s="62">
        <v>30</v>
      </c>
      <c r="D20" s="24"/>
      <c r="E20" s="254" t="s">
        <v>298</v>
      </c>
      <c r="F20" s="73"/>
      <c r="G20" s="24">
        <v>0</v>
      </c>
    </row>
    <row r="21" spans="1:7" s="13" customFormat="1" ht="15" thickBot="1" x14ac:dyDescent="0.4">
      <c r="A21" s="354" t="s">
        <v>123</v>
      </c>
      <c r="B21" s="354"/>
      <c r="C21" s="62">
        <v>30</v>
      </c>
      <c r="D21" s="24"/>
      <c r="E21" s="254" t="s">
        <v>298</v>
      </c>
      <c r="F21" s="72"/>
      <c r="G21" s="73">
        <v>0</v>
      </c>
    </row>
    <row r="22" spans="1:7" s="11" customFormat="1" ht="18" customHeight="1" thickBot="1" x14ac:dyDescent="0.45">
      <c r="A22" s="350" t="s">
        <v>10</v>
      </c>
      <c r="B22" s="351"/>
      <c r="C22" s="44">
        <f>SUM(C9:C21)</f>
        <v>300</v>
      </c>
      <c r="D22" s="13"/>
      <c r="E22" s="154"/>
      <c r="F22" s="258" t="s">
        <v>63</v>
      </c>
      <c r="G22" s="259">
        <f>SUM(G9:G21)</f>
        <v>0</v>
      </c>
    </row>
    <row r="23" spans="1:7" s="11" customFormat="1" ht="30" customHeight="1" x14ac:dyDescent="0.35">
      <c r="A23" s="15"/>
      <c r="B23" s="15"/>
      <c r="C23" s="15"/>
      <c r="D23" s="14"/>
      <c r="F23"/>
    </row>
    <row r="24" spans="1:7" ht="17.25" customHeight="1" x14ac:dyDescent="0.35">
      <c r="A24" s="352" t="s">
        <v>29</v>
      </c>
      <c r="B24" s="352"/>
      <c r="C24" s="352"/>
      <c r="E24" s="11"/>
    </row>
    <row r="25" spans="1:7" x14ac:dyDescent="0.35">
      <c r="A25" s="353" t="s">
        <v>93</v>
      </c>
      <c r="B25" s="353"/>
      <c r="C25" s="353"/>
    </row>
    <row r="26" spans="1:7" x14ac:dyDescent="0.35">
      <c r="A26" s="349" t="s">
        <v>86</v>
      </c>
      <c r="B26" s="349"/>
      <c r="C26" s="349"/>
    </row>
    <row r="27" spans="1:7" x14ac:dyDescent="0.35">
      <c r="A27" s="349" t="s">
        <v>87</v>
      </c>
      <c r="B27" s="349"/>
      <c r="C27" s="349"/>
    </row>
    <row r="28" spans="1:7" ht="23.25" customHeight="1" x14ac:dyDescent="0.35">
      <c r="A28" s="348" t="s">
        <v>16</v>
      </c>
      <c r="B28" s="348"/>
      <c r="C28" s="60" t="s">
        <v>24</v>
      </c>
      <c r="D28" s="11"/>
      <c r="E28" s="11"/>
    </row>
    <row r="29" spans="1:7" ht="23.25" customHeight="1" x14ac:dyDescent="0.35">
      <c r="A29" s="342" t="s">
        <v>27</v>
      </c>
      <c r="B29" s="342"/>
      <c r="C29" s="342"/>
      <c r="D29" s="11"/>
      <c r="E29" s="11"/>
    </row>
    <row r="30" spans="1:7" x14ac:dyDescent="0.35">
      <c r="A30" s="347" t="s">
        <v>3</v>
      </c>
      <c r="B30" s="347"/>
      <c r="C30" s="347"/>
      <c r="D30" s="11"/>
      <c r="E30" s="11"/>
    </row>
    <row r="31" spans="1:7" ht="29.25" customHeight="1" x14ac:dyDescent="0.35">
      <c r="A31" s="353" t="s">
        <v>89</v>
      </c>
      <c r="B31" s="353"/>
      <c r="C31" s="353"/>
      <c r="D31" s="11"/>
      <c r="E31" s="11"/>
    </row>
    <row r="32" spans="1:7" ht="19.5" customHeight="1" x14ac:dyDescent="0.35">
      <c r="A32" s="353" t="s">
        <v>8</v>
      </c>
      <c r="B32" s="353"/>
      <c r="C32" s="353"/>
      <c r="D32" s="11"/>
      <c r="E32" s="11"/>
    </row>
    <row r="33" spans="1:7" ht="21.75" customHeight="1" x14ac:dyDescent="0.35">
      <c r="A33" s="358" t="s">
        <v>81</v>
      </c>
      <c r="B33" s="359"/>
      <c r="C33" s="360"/>
      <c r="D33" s="11"/>
      <c r="E33" s="11"/>
    </row>
    <row r="34" spans="1:7" ht="34.5" customHeight="1" x14ac:dyDescent="0.35">
      <c r="A34" s="45"/>
      <c r="B34" s="46"/>
      <c r="C34" s="46"/>
      <c r="D34" s="11"/>
      <c r="E34" s="11"/>
      <c r="F34" s="11"/>
    </row>
    <row r="35" spans="1:7" s="11" customFormat="1" ht="40.5" customHeight="1" x14ac:dyDescent="0.35">
      <c r="A35" s="342" t="s">
        <v>26</v>
      </c>
      <c r="B35" s="342"/>
      <c r="C35" s="342"/>
      <c r="D35" s="149"/>
      <c r="E35" s="149"/>
      <c r="F35" s="4"/>
    </row>
    <row r="36" spans="1:7" s="4" customFormat="1" ht="24.75" customHeight="1" x14ac:dyDescent="0.35">
      <c r="A36" s="345" t="s">
        <v>82</v>
      </c>
      <c r="B36" s="345"/>
      <c r="C36" s="345"/>
      <c r="D36" s="341" t="s">
        <v>276</v>
      </c>
      <c r="E36" s="341"/>
      <c r="F36" s="341"/>
      <c r="G36" s="341"/>
    </row>
    <row r="37" spans="1:7" s="4" customFormat="1" ht="16.5" customHeight="1" x14ac:dyDescent="0.3">
      <c r="A37" s="345" t="s">
        <v>41</v>
      </c>
      <c r="B37" s="345"/>
      <c r="C37" s="345"/>
      <c r="D37" s="346" t="s">
        <v>33</v>
      </c>
      <c r="E37" s="346"/>
      <c r="F37" s="340" t="s">
        <v>277</v>
      </c>
      <c r="G37" s="340" t="s">
        <v>278</v>
      </c>
    </row>
    <row r="38" spans="1:7" s="11" customFormat="1" x14ac:dyDescent="0.35">
      <c r="A38" s="61" t="s">
        <v>11</v>
      </c>
      <c r="B38" s="376" t="s">
        <v>12</v>
      </c>
      <c r="C38" s="376"/>
      <c r="D38" s="150" t="s">
        <v>34</v>
      </c>
      <c r="E38" s="150" t="s">
        <v>35</v>
      </c>
      <c r="F38" s="340"/>
      <c r="G38" s="340"/>
    </row>
    <row r="39" spans="1:7" s="11" customFormat="1" ht="19.5" customHeight="1" x14ac:dyDescent="0.35">
      <c r="A39" s="57" t="s">
        <v>5</v>
      </c>
      <c r="B39" s="355" t="s">
        <v>28</v>
      </c>
      <c r="C39" s="355"/>
      <c r="D39" s="255" t="s">
        <v>298</v>
      </c>
      <c r="E39" s="72"/>
      <c r="F39" s="72" t="s">
        <v>319</v>
      </c>
      <c r="G39" s="72">
        <v>100</v>
      </c>
    </row>
    <row r="40" spans="1:7" s="11" customFormat="1" ht="42" customHeight="1" x14ac:dyDescent="0.35">
      <c r="A40" s="59" t="s">
        <v>38</v>
      </c>
      <c r="B40" s="355" t="s">
        <v>42</v>
      </c>
      <c r="C40" s="355"/>
      <c r="D40" s="255"/>
      <c r="E40" s="72"/>
      <c r="F40" s="72"/>
      <c r="G40" s="72"/>
    </row>
    <row r="41" spans="1:7" s="11" customFormat="1" ht="19.5" customHeight="1" x14ac:dyDescent="0.35">
      <c r="A41" s="59" t="s">
        <v>39</v>
      </c>
      <c r="B41" s="355" t="s">
        <v>43</v>
      </c>
      <c r="C41" s="355"/>
      <c r="D41" s="255"/>
      <c r="E41" s="72"/>
      <c r="F41" s="72"/>
      <c r="G41" s="72"/>
    </row>
    <row r="42" spans="1:7" s="11" customFormat="1" x14ac:dyDescent="0.35">
      <c r="A42" s="59" t="s">
        <v>83</v>
      </c>
      <c r="B42" s="355" t="s">
        <v>44</v>
      </c>
      <c r="C42" s="355"/>
      <c r="D42" s="255"/>
      <c r="E42" s="72"/>
      <c r="F42" s="72"/>
      <c r="G42" s="72"/>
    </row>
    <row r="43" spans="1:7" s="11" customFormat="1" ht="19.5" customHeight="1" x14ac:dyDescent="0.35">
      <c r="A43" s="59" t="s">
        <v>84</v>
      </c>
      <c r="B43" s="355" t="s">
        <v>23</v>
      </c>
      <c r="C43" s="355"/>
      <c r="D43" s="256"/>
      <c r="E43" s="72"/>
      <c r="F43" s="72"/>
      <c r="G43" s="72"/>
    </row>
    <row r="44" spans="1:7" s="11" customFormat="1" x14ac:dyDescent="0.35">
      <c r="A44" s="9"/>
      <c r="B44" s="9"/>
      <c r="C44" s="10"/>
      <c r="D44" s="12"/>
      <c r="E44" s="12"/>
    </row>
    <row r="45" spans="1:7" s="11" customFormat="1" ht="19.5" customHeight="1" x14ac:dyDescent="0.35">
      <c r="A45" s="345" t="s">
        <v>40</v>
      </c>
      <c r="B45" s="345"/>
      <c r="C45" s="345"/>
      <c r="D45" s="346" t="s">
        <v>33</v>
      </c>
      <c r="E45" s="346"/>
      <c r="F45" s="340" t="s">
        <v>277</v>
      </c>
      <c r="G45" s="340" t="s">
        <v>278</v>
      </c>
    </row>
    <row r="46" spans="1:7" s="12" customFormat="1" ht="19.5" customHeight="1" x14ac:dyDescent="0.35">
      <c r="A46" s="58" t="s">
        <v>11</v>
      </c>
      <c r="B46" s="356" t="s">
        <v>13</v>
      </c>
      <c r="C46" s="356"/>
      <c r="D46" s="150" t="s">
        <v>34</v>
      </c>
      <c r="E46" s="150" t="s">
        <v>35</v>
      </c>
      <c r="F46" s="340"/>
      <c r="G46" s="340"/>
    </row>
    <row r="47" spans="1:7" s="11" customFormat="1" ht="27" customHeight="1" x14ac:dyDescent="0.35">
      <c r="A47" s="59" t="s">
        <v>5</v>
      </c>
      <c r="B47" s="355" t="s">
        <v>28</v>
      </c>
      <c r="C47" s="355"/>
      <c r="D47" s="72" t="s">
        <v>298</v>
      </c>
      <c r="E47" s="72"/>
      <c r="F47" s="72" t="s">
        <v>319</v>
      </c>
      <c r="G47" s="72">
        <v>100</v>
      </c>
    </row>
    <row r="48" spans="1:7" s="11" customFormat="1" x14ac:dyDescent="0.35">
      <c r="A48" s="59" t="s">
        <v>18</v>
      </c>
      <c r="B48" s="355" t="s">
        <v>42</v>
      </c>
      <c r="C48" s="355"/>
      <c r="D48" s="72"/>
      <c r="E48" s="72"/>
      <c r="F48" s="72"/>
      <c r="G48" s="72"/>
    </row>
    <row r="49" spans="1:7" s="11" customFormat="1" ht="19.5" customHeight="1" x14ac:dyDescent="0.35">
      <c r="A49" s="59" t="s">
        <v>88</v>
      </c>
      <c r="B49" s="355" t="s">
        <v>43</v>
      </c>
      <c r="C49" s="355"/>
      <c r="D49" s="72"/>
      <c r="E49" s="72"/>
      <c r="F49" s="72"/>
      <c r="G49" s="72"/>
    </row>
    <row r="50" spans="1:7" s="11" customFormat="1" ht="19.5" customHeight="1" thickBot="1" x14ac:dyDescent="0.4">
      <c r="A50" s="35"/>
      <c r="B50"/>
      <c r="C50"/>
      <c r="D50"/>
      <c r="E50"/>
    </row>
    <row r="51" spans="1:7" ht="19" thickBot="1" x14ac:dyDescent="0.5">
      <c r="F51" s="253" t="s">
        <v>63</v>
      </c>
      <c r="G51" s="253">
        <f>SUM(G39:G49)</f>
        <v>200</v>
      </c>
    </row>
  </sheetData>
  <mergeCells count="53">
    <mergeCell ref="B42:C42"/>
    <mergeCell ref="A16:B16"/>
    <mergeCell ref="A17:B17"/>
    <mergeCell ref="A18:B18"/>
    <mergeCell ref="B40:C40"/>
    <mergeCell ref="A20:B20"/>
    <mergeCell ref="A21:B21"/>
    <mergeCell ref="B41:C41"/>
    <mergeCell ref="A36:C36"/>
    <mergeCell ref="B38:C38"/>
    <mergeCell ref="B39:C39"/>
    <mergeCell ref="A7:B8"/>
    <mergeCell ref="C7:C8"/>
    <mergeCell ref="D11:D15"/>
    <mergeCell ref="E11:E15"/>
    <mergeCell ref="A10:B10"/>
    <mergeCell ref="C11:C15"/>
    <mergeCell ref="B43:C43"/>
    <mergeCell ref="A45:C45"/>
    <mergeCell ref="B46:C46"/>
    <mergeCell ref="B47:C47"/>
    <mergeCell ref="B49:C49"/>
    <mergeCell ref="B48:C48"/>
    <mergeCell ref="A37:C37"/>
    <mergeCell ref="D37:E37"/>
    <mergeCell ref="A29:C29"/>
    <mergeCell ref="A30:C30"/>
    <mergeCell ref="A28:B28"/>
    <mergeCell ref="A31:C31"/>
    <mergeCell ref="A32:C32"/>
    <mergeCell ref="A33:C33"/>
    <mergeCell ref="A35:C35"/>
    <mergeCell ref="D6:G6"/>
    <mergeCell ref="F7:F8"/>
    <mergeCell ref="G7:G8"/>
    <mergeCell ref="A1:G1"/>
    <mergeCell ref="A2:G2"/>
    <mergeCell ref="A3:G3"/>
    <mergeCell ref="A4:G4"/>
    <mergeCell ref="A27:C27"/>
    <mergeCell ref="A26:C26"/>
    <mergeCell ref="A22:B22"/>
    <mergeCell ref="A24:C24"/>
    <mergeCell ref="A25:C25"/>
    <mergeCell ref="A19:B19"/>
    <mergeCell ref="A9:B9"/>
    <mergeCell ref="D7:E7"/>
    <mergeCell ref="F45:F46"/>
    <mergeCell ref="G45:G46"/>
    <mergeCell ref="D36:G36"/>
    <mergeCell ref="F37:F38"/>
    <mergeCell ref="G37:G38"/>
    <mergeCell ref="D45:E45"/>
  </mergeCells>
  <printOptions horizontalCentered="1" verticalCentered="1"/>
  <pageMargins left="0.51181102362204722" right="0.19685039370078741" top="0" bottom="0" header="0.31496062992125984" footer="0.31496062992125984"/>
  <pageSetup scale="5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12E86-482E-4189-82A8-4D40C72FB651}">
  <dimension ref="A1:H37"/>
  <sheetViews>
    <sheetView workbookViewId="0">
      <selection activeCell="B13" sqref="B13:C13"/>
    </sheetView>
  </sheetViews>
  <sheetFormatPr baseColWidth="10" defaultRowHeight="14.5" x14ac:dyDescent="0.35"/>
  <cols>
    <col min="1" max="1" width="10.90625" style="70"/>
    <col min="2" max="2" width="42.54296875" style="70" customWidth="1"/>
    <col min="3" max="3" width="11.81640625" style="70" customWidth="1"/>
    <col min="4" max="4" width="10.26953125" style="70" customWidth="1"/>
    <col min="5" max="5" width="21.453125" style="70" customWidth="1"/>
    <col min="6" max="6" width="19.81640625" style="70" customWidth="1"/>
    <col min="7" max="255" width="10.90625" style="70"/>
    <col min="256" max="256" width="28.7265625" style="70" customWidth="1"/>
    <col min="257" max="257" width="38.81640625" style="70" customWidth="1"/>
    <col min="258" max="258" width="9.26953125" style="70" customWidth="1"/>
    <col min="259" max="259" width="10.26953125" style="70" customWidth="1"/>
    <col min="260" max="260" width="7.453125" style="70" customWidth="1"/>
    <col min="261" max="261" width="35.7265625" style="70" customWidth="1"/>
    <col min="262" max="511" width="10.90625" style="70"/>
    <col min="512" max="512" width="28.7265625" style="70" customWidth="1"/>
    <col min="513" max="513" width="38.81640625" style="70" customWidth="1"/>
    <col min="514" max="514" width="9.26953125" style="70" customWidth="1"/>
    <col min="515" max="515" width="10.26953125" style="70" customWidth="1"/>
    <col min="516" max="516" width="7.453125" style="70" customWidth="1"/>
    <col min="517" max="517" width="35.7265625" style="70" customWidth="1"/>
    <col min="518" max="767" width="10.90625" style="70"/>
    <col min="768" max="768" width="28.7265625" style="70" customWidth="1"/>
    <col min="769" max="769" width="38.81640625" style="70" customWidth="1"/>
    <col min="770" max="770" width="9.26953125" style="70" customWidth="1"/>
    <col min="771" max="771" width="10.26953125" style="70" customWidth="1"/>
    <col min="772" max="772" width="7.453125" style="70" customWidth="1"/>
    <col min="773" max="773" width="35.7265625" style="70" customWidth="1"/>
    <col min="774" max="1023" width="10.90625" style="70"/>
    <col min="1024" max="1024" width="28.7265625" style="70" customWidth="1"/>
    <col min="1025" max="1025" width="38.81640625" style="70" customWidth="1"/>
    <col min="1026" max="1026" width="9.26953125" style="70" customWidth="1"/>
    <col min="1027" max="1027" width="10.26953125" style="70" customWidth="1"/>
    <col min="1028" max="1028" width="7.453125" style="70" customWidth="1"/>
    <col min="1029" max="1029" width="35.7265625" style="70" customWidth="1"/>
    <col min="1030" max="1279" width="10.90625" style="70"/>
    <col min="1280" max="1280" width="28.7265625" style="70" customWidth="1"/>
    <col min="1281" max="1281" width="38.81640625" style="70" customWidth="1"/>
    <col min="1282" max="1282" width="9.26953125" style="70" customWidth="1"/>
    <col min="1283" max="1283" width="10.26953125" style="70" customWidth="1"/>
    <col min="1284" max="1284" width="7.453125" style="70" customWidth="1"/>
    <col min="1285" max="1285" width="35.7265625" style="70" customWidth="1"/>
    <col min="1286" max="1535" width="10.90625" style="70"/>
    <col min="1536" max="1536" width="28.7265625" style="70" customWidth="1"/>
    <col min="1537" max="1537" width="38.81640625" style="70" customWidth="1"/>
    <col min="1538" max="1538" width="9.26953125" style="70" customWidth="1"/>
    <col min="1539" max="1539" width="10.26953125" style="70" customWidth="1"/>
    <col min="1540" max="1540" width="7.453125" style="70" customWidth="1"/>
    <col min="1541" max="1541" width="35.7265625" style="70" customWidth="1"/>
    <col min="1542" max="1791" width="10.90625" style="70"/>
    <col min="1792" max="1792" width="28.7265625" style="70" customWidth="1"/>
    <col min="1793" max="1793" width="38.81640625" style="70" customWidth="1"/>
    <col min="1794" max="1794" width="9.26953125" style="70" customWidth="1"/>
    <col min="1795" max="1795" width="10.26953125" style="70" customWidth="1"/>
    <col min="1796" max="1796" width="7.453125" style="70" customWidth="1"/>
    <col min="1797" max="1797" width="35.7265625" style="70" customWidth="1"/>
    <col min="1798" max="2047" width="10.90625" style="70"/>
    <col min="2048" max="2048" width="28.7265625" style="70" customWidth="1"/>
    <col min="2049" max="2049" width="38.81640625" style="70" customWidth="1"/>
    <col min="2050" max="2050" width="9.26953125" style="70" customWidth="1"/>
    <col min="2051" max="2051" width="10.26953125" style="70" customWidth="1"/>
    <col min="2052" max="2052" width="7.453125" style="70" customWidth="1"/>
    <col min="2053" max="2053" width="35.7265625" style="70" customWidth="1"/>
    <col min="2054" max="2303" width="10.90625" style="70"/>
    <col min="2304" max="2304" width="28.7265625" style="70" customWidth="1"/>
    <col min="2305" max="2305" width="38.81640625" style="70" customWidth="1"/>
    <col min="2306" max="2306" width="9.26953125" style="70" customWidth="1"/>
    <col min="2307" max="2307" width="10.26953125" style="70" customWidth="1"/>
    <col min="2308" max="2308" width="7.453125" style="70" customWidth="1"/>
    <col min="2309" max="2309" width="35.7265625" style="70" customWidth="1"/>
    <col min="2310" max="2559" width="10.90625" style="70"/>
    <col min="2560" max="2560" width="28.7265625" style="70" customWidth="1"/>
    <col min="2561" max="2561" width="38.81640625" style="70" customWidth="1"/>
    <col min="2562" max="2562" width="9.26953125" style="70" customWidth="1"/>
    <col min="2563" max="2563" width="10.26953125" style="70" customWidth="1"/>
    <col min="2564" max="2564" width="7.453125" style="70" customWidth="1"/>
    <col min="2565" max="2565" width="35.7265625" style="70" customWidth="1"/>
    <col min="2566" max="2815" width="10.90625" style="70"/>
    <col min="2816" max="2816" width="28.7265625" style="70" customWidth="1"/>
    <col min="2817" max="2817" width="38.81640625" style="70" customWidth="1"/>
    <col min="2818" max="2818" width="9.26953125" style="70" customWidth="1"/>
    <col min="2819" max="2819" width="10.26953125" style="70" customWidth="1"/>
    <col min="2820" max="2820" width="7.453125" style="70" customWidth="1"/>
    <col min="2821" max="2821" width="35.7265625" style="70" customWidth="1"/>
    <col min="2822" max="3071" width="10.90625" style="70"/>
    <col min="3072" max="3072" width="28.7265625" style="70" customWidth="1"/>
    <col min="3073" max="3073" width="38.81640625" style="70" customWidth="1"/>
    <col min="3074" max="3074" width="9.26953125" style="70" customWidth="1"/>
    <col min="3075" max="3075" width="10.26953125" style="70" customWidth="1"/>
    <col min="3076" max="3076" width="7.453125" style="70" customWidth="1"/>
    <col min="3077" max="3077" width="35.7265625" style="70" customWidth="1"/>
    <col min="3078" max="3327" width="10.90625" style="70"/>
    <col min="3328" max="3328" width="28.7265625" style="70" customWidth="1"/>
    <col min="3329" max="3329" width="38.81640625" style="70" customWidth="1"/>
    <col min="3330" max="3330" width="9.26953125" style="70" customWidth="1"/>
    <col min="3331" max="3331" width="10.26953125" style="70" customWidth="1"/>
    <col min="3332" max="3332" width="7.453125" style="70" customWidth="1"/>
    <col min="3333" max="3333" width="35.7265625" style="70" customWidth="1"/>
    <col min="3334" max="3583" width="10.90625" style="70"/>
    <col min="3584" max="3584" width="28.7265625" style="70" customWidth="1"/>
    <col min="3585" max="3585" width="38.81640625" style="70" customWidth="1"/>
    <col min="3586" max="3586" width="9.26953125" style="70" customWidth="1"/>
    <col min="3587" max="3587" width="10.26953125" style="70" customWidth="1"/>
    <col min="3588" max="3588" width="7.453125" style="70" customWidth="1"/>
    <col min="3589" max="3589" width="35.7265625" style="70" customWidth="1"/>
    <col min="3590" max="3839" width="10.90625" style="70"/>
    <col min="3840" max="3840" width="28.7265625" style="70" customWidth="1"/>
    <col min="3841" max="3841" width="38.81640625" style="70" customWidth="1"/>
    <col min="3842" max="3842" width="9.26953125" style="70" customWidth="1"/>
    <col min="3843" max="3843" width="10.26953125" style="70" customWidth="1"/>
    <col min="3844" max="3844" width="7.453125" style="70" customWidth="1"/>
    <col min="3845" max="3845" width="35.7265625" style="70" customWidth="1"/>
    <col min="3846" max="4095" width="10.90625" style="70"/>
    <col min="4096" max="4096" width="28.7265625" style="70" customWidth="1"/>
    <col min="4097" max="4097" width="38.81640625" style="70" customWidth="1"/>
    <col min="4098" max="4098" width="9.26953125" style="70" customWidth="1"/>
    <col min="4099" max="4099" width="10.26953125" style="70" customWidth="1"/>
    <col min="4100" max="4100" width="7.453125" style="70" customWidth="1"/>
    <col min="4101" max="4101" width="35.7265625" style="70" customWidth="1"/>
    <col min="4102" max="4351" width="10.90625" style="70"/>
    <col min="4352" max="4352" width="28.7265625" style="70" customWidth="1"/>
    <col min="4353" max="4353" width="38.81640625" style="70" customWidth="1"/>
    <col min="4354" max="4354" width="9.26953125" style="70" customWidth="1"/>
    <col min="4355" max="4355" width="10.26953125" style="70" customWidth="1"/>
    <col min="4356" max="4356" width="7.453125" style="70" customWidth="1"/>
    <col min="4357" max="4357" width="35.7265625" style="70" customWidth="1"/>
    <col min="4358" max="4607" width="10.90625" style="70"/>
    <col min="4608" max="4608" width="28.7265625" style="70" customWidth="1"/>
    <col min="4609" max="4609" width="38.81640625" style="70" customWidth="1"/>
    <col min="4610" max="4610" width="9.26953125" style="70" customWidth="1"/>
    <col min="4611" max="4611" width="10.26953125" style="70" customWidth="1"/>
    <col min="4612" max="4612" width="7.453125" style="70" customWidth="1"/>
    <col min="4613" max="4613" width="35.7265625" style="70" customWidth="1"/>
    <col min="4614" max="4863" width="10.90625" style="70"/>
    <col min="4864" max="4864" width="28.7265625" style="70" customWidth="1"/>
    <col min="4865" max="4865" width="38.81640625" style="70" customWidth="1"/>
    <col min="4866" max="4866" width="9.26953125" style="70" customWidth="1"/>
    <col min="4867" max="4867" width="10.26953125" style="70" customWidth="1"/>
    <col min="4868" max="4868" width="7.453125" style="70" customWidth="1"/>
    <col min="4869" max="4869" width="35.7265625" style="70" customWidth="1"/>
    <col min="4870" max="5119" width="10.90625" style="70"/>
    <col min="5120" max="5120" width="28.7265625" style="70" customWidth="1"/>
    <col min="5121" max="5121" width="38.81640625" style="70" customWidth="1"/>
    <col min="5122" max="5122" width="9.26953125" style="70" customWidth="1"/>
    <col min="5123" max="5123" width="10.26953125" style="70" customWidth="1"/>
    <col min="5124" max="5124" width="7.453125" style="70" customWidth="1"/>
    <col min="5125" max="5125" width="35.7265625" style="70" customWidth="1"/>
    <col min="5126" max="5375" width="10.90625" style="70"/>
    <col min="5376" max="5376" width="28.7265625" style="70" customWidth="1"/>
    <col min="5377" max="5377" width="38.81640625" style="70" customWidth="1"/>
    <col min="5378" max="5378" width="9.26953125" style="70" customWidth="1"/>
    <col min="5379" max="5379" width="10.26953125" style="70" customWidth="1"/>
    <col min="5380" max="5380" width="7.453125" style="70" customWidth="1"/>
    <col min="5381" max="5381" width="35.7265625" style="70" customWidth="1"/>
    <col min="5382" max="5631" width="10.90625" style="70"/>
    <col min="5632" max="5632" width="28.7265625" style="70" customWidth="1"/>
    <col min="5633" max="5633" width="38.81640625" style="70" customWidth="1"/>
    <col min="5634" max="5634" width="9.26953125" style="70" customWidth="1"/>
    <col min="5635" max="5635" width="10.26953125" style="70" customWidth="1"/>
    <col min="5636" max="5636" width="7.453125" style="70" customWidth="1"/>
    <col min="5637" max="5637" width="35.7265625" style="70" customWidth="1"/>
    <col min="5638" max="5887" width="10.90625" style="70"/>
    <col min="5888" max="5888" width="28.7265625" style="70" customWidth="1"/>
    <col min="5889" max="5889" width="38.81640625" style="70" customWidth="1"/>
    <col min="5890" max="5890" width="9.26953125" style="70" customWidth="1"/>
    <col min="5891" max="5891" width="10.26953125" style="70" customWidth="1"/>
    <col min="5892" max="5892" width="7.453125" style="70" customWidth="1"/>
    <col min="5893" max="5893" width="35.7265625" style="70" customWidth="1"/>
    <col min="5894" max="6143" width="10.90625" style="70"/>
    <col min="6144" max="6144" width="28.7265625" style="70" customWidth="1"/>
    <col min="6145" max="6145" width="38.81640625" style="70" customWidth="1"/>
    <col min="6146" max="6146" width="9.26953125" style="70" customWidth="1"/>
    <col min="6147" max="6147" width="10.26953125" style="70" customWidth="1"/>
    <col min="6148" max="6148" width="7.453125" style="70" customWidth="1"/>
    <col min="6149" max="6149" width="35.7265625" style="70" customWidth="1"/>
    <col min="6150" max="6399" width="10.90625" style="70"/>
    <col min="6400" max="6400" width="28.7265625" style="70" customWidth="1"/>
    <col min="6401" max="6401" width="38.81640625" style="70" customWidth="1"/>
    <col min="6402" max="6402" width="9.26953125" style="70" customWidth="1"/>
    <col min="6403" max="6403" width="10.26953125" style="70" customWidth="1"/>
    <col min="6404" max="6404" width="7.453125" style="70" customWidth="1"/>
    <col min="6405" max="6405" width="35.7265625" style="70" customWidth="1"/>
    <col min="6406" max="6655" width="10.90625" style="70"/>
    <col min="6656" max="6656" width="28.7265625" style="70" customWidth="1"/>
    <col min="6657" max="6657" width="38.81640625" style="70" customWidth="1"/>
    <col min="6658" max="6658" width="9.26953125" style="70" customWidth="1"/>
    <col min="6659" max="6659" width="10.26953125" style="70" customWidth="1"/>
    <col min="6660" max="6660" width="7.453125" style="70" customWidth="1"/>
    <col min="6661" max="6661" width="35.7265625" style="70" customWidth="1"/>
    <col min="6662" max="6911" width="10.90625" style="70"/>
    <col min="6912" max="6912" width="28.7265625" style="70" customWidth="1"/>
    <col min="6913" max="6913" width="38.81640625" style="70" customWidth="1"/>
    <col min="6914" max="6914" width="9.26953125" style="70" customWidth="1"/>
    <col min="6915" max="6915" width="10.26953125" style="70" customWidth="1"/>
    <col min="6916" max="6916" width="7.453125" style="70" customWidth="1"/>
    <col min="6917" max="6917" width="35.7265625" style="70" customWidth="1"/>
    <col min="6918" max="7167" width="10.90625" style="70"/>
    <col min="7168" max="7168" width="28.7265625" style="70" customWidth="1"/>
    <col min="7169" max="7169" width="38.81640625" style="70" customWidth="1"/>
    <col min="7170" max="7170" width="9.26953125" style="70" customWidth="1"/>
    <col min="7171" max="7171" width="10.26953125" style="70" customWidth="1"/>
    <col min="7172" max="7172" width="7.453125" style="70" customWidth="1"/>
    <col min="7173" max="7173" width="35.7265625" style="70" customWidth="1"/>
    <col min="7174" max="7423" width="10.90625" style="70"/>
    <col min="7424" max="7424" width="28.7265625" style="70" customWidth="1"/>
    <col min="7425" max="7425" width="38.81640625" style="70" customWidth="1"/>
    <col min="7426" max="7426" width="9.26953125" style="70" customWidth="1"/>
    <col min="7427" max="7427" width="10.26953125" style="70" customWidth="1"/>
    <col min="7428" max="7428" width="7.453125" style="70" customWidth="1"/>
    <col min="7429" max="7429" width="35.7265625" style="70" customWidth="1"/>
    <col min="7430" max="7679" width="10.90625" style="70"/>
    <col min="7680" max="7680" width="28.7265625" style="70" customWidth="1"/>
    <col min="7681" max="7681" width="38.81640625" style="70" customWidth="1"/>
    <col min="7682" max="7682" width="9.26953125" style="70" customWidth="1"/>
    <col min="7683" max="7683" width="10.26953125" style="70" customWidth="1"/>
    <col min="7684" max="7684" width="7.453125" style="70" customWidth="1"/>
    <col min="7685" max="7685" width="35.7265625" style="70" customWidth="1"/>
    <col min="7686" max="7935" width="10.90625" style="70"/>
    <col min="7936" max="7936" width="28.7265625" style="70" customWidth="1"/>
    <col min="7937" max="7937" width="38.81640625" style="70" customWidth="1"/>
    <col min="7938" max="7938" width="9.26953125" style="70" customWidth="1"/>
    <col min="7939" max="7939" width="10.26953125" style="70" customWidth="1"/>
    <col min="7940" max="7940" width="7.453125" style="70" customWidth="1"/>
    <col min="7941" max="7941" width="35.7265625" style="70" customWidth="1"/>
    <col min="7942" max="8191" width="10.90625" style="70"/>
    <col min="8192" max="8192" width="28.7265625" style="70" customWidth="1"/>
    <col min="8193" max="8193" width="38.81640625" style="70" customWidth="1"/>
    <col min="8194" max="8194" width="9.26953125" style="70" customWidth="1"/>
    <col min="8195" max="8195" width="10.26953125" style="70" customWidth="1"/>
    <col min="8196" max="8196" width="7.453125" style="70" customWidth="1"/>
    <col min="8197" max="8197" width="35.7265625" style="70" customWidth="1"/>
    <col min="8198" max="8447" width="10.90625" style="70"/>
    <col min="8448" max="8448" width="28.7265625" style="70" customWidth="1"/>
    <col min="8449" max="8449" width="38.81640625" style="70" customWidth="1"/>
    <col min="8450" max="8450" width="9.26953125" style="70" customWidth="1"/>
    <col min="8451" max="8451" width="10.26953125" style="70" customWidth="1"/>
    <col min="8452" max="8452" width="7.453125" style="70" customWidth="1"/>
    <col min="8453" max="8453" width="35.7265625" style="70" customWidth="1"/>
    <col min="8454" max="8703" width="10.90625" style="70"/>
    <col min="8704" max="8704" width="28.7265625" style="70" customWidth="1"/>
    <col min="8705" max="8705" width="38.81640625" style="70" customWidth="1"/>
    <col min="8706" max="8706" width="9.26953125" style="70" customWidth="1"/>
    <col min="8707" max="8707" width="10.26953125" style="70" customWidth="1"/>
    <col min="8708" max="8708" width="7.453125" style="70" customWidth="1"/>
    <col min="8709" max="8709" width="35.7265625" style="70" customWidth="1"/>
    <col min="8710" max="8959" width="10.90625" style="70"/>
    <col min="8960" max="8960" width="28.7265625" style="70" customWidth="1"/>
    <col min="8961" max="8961" width="38.81640625" style="70" customWidth="1"/>
    <col min="8962" max="8962" width="9.26953125" style="70" customWidth="1"/>
    <col min="8963" max="8963" width="10.26953125" style="70" customWidth="1"/>
    <col min="8964" max="8964" width="7.453125" style="70" customWidth="1"/>
    <col min="8965" max="8965" width="35.7265625" style="70" customWidth="1"/>
    <col min="8966" max="9215" width="10.90625" style="70"/>
    <col min="9216" max="9216" width="28.7265625" style="70" customWidth="1"/>
    <col min="9217" max="9217" width="38.81640625" style="70" customWidth="1"/>
    <col min="9218" max="9218" width="9.26953125" style="70" customWidth="1"/>
    <col min="9219" max="9219" width="10.26953125" style="70" customWidth="1"/>
    <col min="9220" max="9220" width="7.453125" style="70" customWidth="1"/>
    <col min="9221" max="9221" width="35.7265625" style="70" customWidth="1"/>
    <col min="9222" max="9471" width="10.90625" style="70"/>
    <col min="9472" max="9472" width="28.7265625" style="70" customWidth="1"/>
    <col min="9473" max="9473" width="38.81640625" style="70" customWidth="1"/>
    <col min="9474" max="9474" width="9.26953125" style="70" customWidth="1"/>
    <col min="9475" max="9475" width="10.26953125" style="70" customWidth="1"/>
    <col min="9476" max="9476" width="7.453125" style="70" customWidth="1"/>
    <col min="9477" max="9477" width="35.7265625" style="70" customWidth="1"/>
    <col min="9478" max="9727" width="10.90625" style="70"/>
    <col min="9728" max="9728" width="28.7265625" style="70" customWidth="1"/>
    <col min="9729" max="9729" width="38.81640625" style="70" customWidth="1"/>
    <col min="9730" max="9730" width="9.26953125" style="70" customWidth="1"/>
    <col min="9731" max="9731" width="10.26953125" style="70" customWidth="1"/>
    <col min="9732" max="9732" width="7.453125" style="70" customWidth="1"/>
    <col min="9733" max="9733" width="35.7265625" style="70" customWidth="1"/>
    <col min="9734" max="9983" width="10.90625" style="70"/>
    <col min="9984" max="9984" width="28.7265625" style="70" customWidth="1"/>
    <col min="9985" max="9985" width="38.81640625" style="70" customWidth="1"/>
    <col min="9986" max="9986" width="9.26953125" style="70" customWidth="1"/>
    <col min="9987" max="9987" width="10.26953125" style="70" customWidth="1"/>
    <col min="9988" max="9988" width="7.453125" style="70" customWidth="1"/>
    <col min="9989" max="9989" width="35.7265625" style="70" customWidth="1"/>
    <col min="9990" max="10239" width="10.90625" style="70"/>
    <col min="10240" max="10240" width="28.7265625" style="70" customWidth="1"/>
    <col min="10241" max="10241" width="38.81640625" style="70" customWidth="1"/>
    <col min="10242" max="10242" width="9.26953125" style="70" customWidth="1"/>
    <col min="10243" max="10243" width="10.26953125" style="70" customWidth="1"/>
    <col min="10244" max="10244" width="7.453125" style="70" customWidth="1"/>
    <col min="10245" max="10245" width="35.7265625" style="70" customWidth="1"/>
    <col min="10246" max="10495" width="10.90625" style="70"/>
    <col min="10496" max="10496" width="28.7265625" style="70" customWidth="1"/>
    <col min="10497" max="10497" width="38.81640625" style="70" customWidth="1"/>
    <col min="10498" max="10498" width="9.26953125" style="70" customWidth="1"/>
    <col min="10499" max="10499" width="10.26953125" style="70" customWidth="1"/>
    <col min="10500" max="10500" width="7.453125" style="70" customWidth="1"/>
    <col min="10501" max="10501" width="35.7265625" style="70" customWidth="1"/>
    <col min="10502" max="10751" width="10.90625" style="70"/>
    <col min="10752" max="10752" width="28.7265625" style="70" customWidth="1"/>
    <col min="10753" max="10753" width="38.81640625" style="70" customWidth="1"/>
    <col min="10754" max="10754" width="9.26953125" style="70" customWidth="1"/>
    <col min="10755" max="10755" width="10.26953125" style="70" customWidth="1"/>
    <col min="10756" max="10756" width="7.453125" style="70" customWidth="1"/>
    <col min="10757" max="10757" width="35.7265625" style="70" customWidth="1"/>
    <col min="10758" max="11007" width="10.90625" style="70"/>
    <col min="11008" max="11008" width="28.7265625" style="70" customWidth="1"/>
    <col min="11009" max="11009" width="38.81640625" style="70" customWidth="1"/>
    <col min="11010" max="11010" width="9.26953125" style="70" customWidth="1"/>
    <col min="11011" max="11011" width="10.26953125" style="70" customWidth="1"/>
    <col min="11012" max="11012" width="7.453125" style="70" customWidth="1"/>
    <col min="11013" max="11013" width="35.7265625" style="70" customWidth="1"/>
    <col min="11014" max="11263" width="10.90625" style="70"/>
    <col min="11264" max="11264" width="28.7265625" style="70" customWidth="1"/>
    <col min="11265" max="11265" width="38.81640625" style="70" customWidth="1"/>
    <col min="11266" max="11266" width="9.26953125" style="70" customWidth="1"/>
    <col min="11267" max="11267" width="10.26953125" style="70" customWidth="1"/>
    <col min="11268" max="11268" width="7.453125" style="70" customWidth="1"/>
    <col min="11269" max="11269" width="35.7265625" style="70" customWidth="1"/>
    <col min="11270" max="11519" width="10.90625" style="70"/>
    <col min="11520" max="11520" width="28.7265625" style="70" customWidth="1"/>
    <col min="11521" max="11521" width="38.81640625" style="70" customWidth="1"/>
    <col min="11522" max="11522" width="9.26953125" style="70" customWidth="1"/>
    <col min="11523" max="11523" width="10.26953125" style="70" customWidth="1"/>
    <col min="11524" max="11524" width="7.453125" style="70" customWidth="1"/>
    <col min="11525" max="11525" width="35.7265625" style="70" customWidth="1"/>
    <col min="11526" max="11775" width="10.90625" style="70"/>
    <col min="11776" max="11776" width="28.7265625" style="70" customWidth="1"/>
    <col min="11777" max="11777" width="38.81640625" style="70" customWidth="1"/>
    <col min="11778" max="11778" width="9.26953125" style="70" customWidth="1"/>
    <col min="11779" max="11779" width="10.26953125" style="70" customWidth="1"/>
    <col min="11780" max="11780" width="7.453125" style="70" customWidth="1"/>
    <col min="11781" max="11781" width="35.7265625" style="70" customWidth="1"/>
    <col min="11782" max="12031" width="10.90625" style="70"/>
    <col min="12032" max="12032" width="28.7265625" style="70" customWidth="1"/>
    <col min="12033" max="12033" width="38.81640625" style="70" customWidth="1"/>
    <col min="12034" max="12034" width="9.26953125" style="70" customWidth="1"/>
    <col min="12035" max="12035" width="10.26953125" style="70" customWidth="1"/>
    <col min="12036" max="12036" width="7.453125" style="70" customWidth="1"/>
    <col min="12037" max="12037" width="35.7265625" style="70" customWidth="1"/>
    <col min="12038" max="12287" width="10.90625" style="70"/>
    <col min="12288" max="12288" width="28.7265625" style="70" customWidth="1"/>
    <col min="12289" max="12289" width="38.81640625" style="70" customWidth="1"/>
    <col min="12290" max="12290" width="9.26953125" style="70" customWidth="1"/>
    <col min="12291" max="12291" width="10.26953125" style="70" customWidth="1"/>
    <col min="12292" max="12292" width="7.453125" style="70" customWidth="1"/>
    <col min="12293" max="12293" width="35.7265625" style="70" customWidth="1"/>
    <col min="12294" max="12543" width="10.90625" style="70"/>
    <col min="12544" max="12544" width="28.7265625" style="70" customWidth="1"/>
    <col min="12545" max="12545" width="38.81640625" style="70" customWidth="1"/>
    <col min="12546" max="12546" width="9.26953125" style="70" customWidth="1"/>
    <col min="12547" max="12547" width="10.26953125" style="70" customWidth="1"/>
    <col min="12548" max="12548" width="7.453125" style="70" customWidth="1"/>
    <col min="12549" max="12549" width="35.7265625" style="70" customWidth="1"/>
    <col min="12550" max="12799" width="10.90625" style="70"/>
    <col min="12800" max="12800" width="28.7265625" style="70" customWidth="1"/>
    <col min="12801" max="12801" width="38.81640625" style="70" customWidth="1"/>
    <col min="12802" max="12802" width="9.26953125" style="70" customWidth="1"/>
    <col min="12803" max="12803" width="10.26953125" style="70" customWidth="1"/>
    <col min="12804" max="12804" width="7.453125" style="70" customWidth="1"/>
    <col min="12805" max="12805" width="35.7265625" style="70" customWidth="1"/>
    <col min="12806" max="13055" width="10.90625" style="70"/>
    <col min="13056" max="13056" width="28.7265625" style="70" customWidth="1"/>
    <col min="13057" max="13057" width="38.81640625" style="70" customWidth="1"/>
    <col min="13058" max="13058" width="9.26953125" style="70" customWidth="1"/>
    <col min="13059" max="13059" width="10.26953125" style="70" customWidth="1"/>
    <col min="13060" max="13060" width="7.453125" style="70" customWidth="1"/>
    <col min="13061" max="13061" width="35.7265625" style="70" customWidth="1"/>
    <col min="13062" max="13311" width="10.90625" style="70"/>
    <col min="13312" max="13312" width="28.7265625" style="70" customWidth="1"/>
    <col min="13313" max="13313" width="38.81640625" style="70" customWidth="1"/>
    <col min="13314" max="13314" width="9.26953125" style="70" customWidth="1"/>
    <col min="13315" max="13315" width="10.26953125" style="70" customWidth="1"/>
    <col min="13316" max="13316" width="7.453125" style="70" customWidth="1"/>
    <col min="13317" max="13317" width="35.7265625" style="70" customWidth="1"/>
    <col min="13318" max="13567" width="10.90625" style="70"/>
    <col min="13568" max="13568" width="28.7265625" style="70" customWidth="1"/>
    <col min="13569" max="13569" width="38.81640625" style="70" customWidth="1"/>
    <col min="13570" max="13570" width="9.26953125" style="70" customWidth="1"/>
    <col min="13571" max="13571" width="10.26953125" style="70" customWidth="1"/>
    <col min="13572" max="13572" width="7.453125" style="70" customWidth="1"/>
    <col min="13573" max="13573" width="35.7265625" style="70" customWidth="1"/>
    <col min="13574" max="13823" width="10.90625" style="70"/>
    <col min="13824" max="13824" width="28.7265625" style="70" customWidth="1"/>
    <col min="13825" max="13825" width="38.81640625" style="70" customWidth="1"/>
    <col min="13826" max="13826" width="9.26953125" style="70" customWidth="1"/>
    <col min="13827" max="13827" width="10.26953125" style="70" customWidth="1"/>
    <col min="13828" max="13828" width="7.453125" style="70" customWidth="1"/>
    <col min="13829" max="13829" width="35.7265625" style="70" customWidth="1"/>
    <col min="13830" max="14079" width="10.90625" style="70"/>
    <col min="14080" max="14080" width="28.7265625" style="70" customWidth="1"/>
    <col min="14081" max="14081" width="38.81640625" style="70" customWidth="1"/>
    <col min="14082" max="14082" width="9.26953125" style="70" customWidth="1"/>
    <col min="14083" max="14083" width="10.26953125" style="70" customWidth="1"/>
    <col min="14084" max="14084" width="7.453125" style="70" customWidth="1"/>
    <col min="14085" max="14085" width="35.7265625" style="70" customWidth="1"/>
    <col min="14086" max="14335" width="10.90625" style="70"/>
    <col min="14336" max="14336" width="28.7265625" style="70" customWidth="1"/>
    <col min="14337" max="14337" width="38.81640625" style="70" customWidth="1"/>
    <col min="14338" max="14338" width="9.26953125" style="70" customWidth="1"/>
    <col min="14339" max="14339" width="10.26953125" style="70" customWidth="1"/>
    <col min="14340" max="14340" width="7.453125" style="70" customWidth="1"/>
    <col min="14341" max="14341" width="35.7265625" style="70" customWidth="1"/>
    <col min="14342" max="14591" width="10.90625" style="70"/>
    <col min="14592" max="14592" width="28.7265625" style="70" customWidth="1"/>
    <col min="14593" max="14593" width="38.81640625" style="70" customWidth="1"/>
    <col min="14594" max="14594" width="9.26953125" style="70" customWidth="1"/>
    <col min="14595" max="14595" width="10.26953125" style="70" customWidth="1"/>
    <col min="14596" max="14596" width="7.453125" style="70" customWidth="1"/>
    <col min="14597" max="14597" width="35.7265625" style="70" customWidth="1"/>
    <col min="14598" max="14847" width="10.90625" style="70"/>
    <col min="14848" max="14848" width="28.7265625" style="70" customWidth="1"/>
    <col min="14849" max="14849" width="38.81640625" style="70" customWidth="1"/>
    <col min="14850" max="14850" width="9.26953125" style="70" customWidth="1"/>
    <col min="14851" max="14851" width="10.26953125" style="70" customWidth="1"/>
    <col min="14852" max="14852" width="7.453125" style="70" customWidth="1"/>
    <col min="14853" max="14853" width="35.7265625" style="70" customWidth="1"/>
    <col min="14854" max="15103" width="10.90625" style="70"/>
    <col min="15104" max="15104" width="28.7265625" style="70" customWidth="1"/>
    <col min="15105" max="15105" width="38.81640625" style="70" customWidth="1"/>
    <col min="15106" max="15106" width="9.26953125" style="70" customWidth="1"/>
    <col min="15107" max="15107" width="10.26953125" style="70" customWidth="1"/>
    <col min="15108" max="15108" width="7.453125" style="70" customWidth="1"/>
    <col min="15109" max="15109" width="35.7265625" style="70" customWidth="1"/>
    <col min="15110" max="15359" width="10.90625" style="70"/>
    <col min="15360" max="15360" width="28.7265625" style="70" customWidth="1"/>
    <col min="15361" max="15361" width="38.81640625" style="70" customWidth="1"/>
    <col min="15362" max="15362" width="9.26953125" style="70" customWidth="1"/>
    <col min="15363" max="15363" width="10.26953125" style="70" customWidth="1"/>
    <col min="15364" max="15364" width="7.453125" style="70" customWidth="1"/>
    <col min="15365" max="15365" width="35.7265625" style="70" customWidth="1"/>
    <col min="15366" max="15615" width="10.90625" style="70"/>
    <col min="15616" max="15616" width="28.7265625" style="70" customWidth="1"/>
    <col min="15617" max="15617" width="38.81640625" style="70" customWidth="1"/>
    <col min="15618" max="15618" width="9.26953125" style="70" customWidth="1"/>
    <col min="15619" max="15619" width="10.26953125" style="70" customWidth="1"/>
    <col min="15620" max="15620" width="7.453125" style="70" customWidth="1"/>
    <col min="15621" max="15621" width="35.7265625" style="70" customWidth="1"/>
    <col min="15622" max="15871" width="10.90625" style="70"/>
    <col min="15872" max="15872" width="28.7265625" style="70" customWidth="1"/>
    <col min="15873" max="15873" width="38.81640625" style="70" customWidth="1"/>
    <col min="15874" max="15874" width="9.26953125" style="70" customWidth="1"/>
    <col min="15875" max="15875" width="10.26953125" style="70" customWidth="1"/>
    <col min="15876" max="15876" width="7.453125" style="70" customWidth="1"/>
    <col min="15877" max="15877" width="35.7265625" style="70" customWidth="1"/>
    <col min="15878" max="16127" width="10.90625" style="70"/>
    <col min="16128" max="16128" width="28.7265625" style="70" customWidth="1"/>
    <col min="16129" max="16129" width="38.81640625" style="70" customWidth="1"/>
    <col min="16130" max="16130" width="9.26953125" style="70" customWidth="1"/>
    <col min="16131" max="16131" width="10.26953125" style="70" customWidth="1"/>
    <col min="16132" max="16132" width="7.453125" style="70" customWidth="1"/>
    <col min="16133" max="16133" width="35.7265625" style="70" customWidth="1"/>
    <col min="16134" max="16384" width="10.90625" style="70"/>
  </cols>
  <sheetData>
    <row r="1" spans="1:8" s="860" customFormat="1" ht="69" customHeight="1" x14ac:dyDescent="0.25">
      <c r="A1" s="883" t="s">
        <v>419</v>
      </c>
      <c r="B1" s="883"/>
      <c r="C1" s="883"/>
      <c r="D1" s="883"/>
      <c r="E1" s="883"/>
      <c r="F1" s="883"/>
      <c r="G1" s="883"/>
      <c r="H1" s="883"/>
    </row>
    <row r="2" spans="1:8" ht="20" customHeight="1" x14ac:dyDescent="0.35">
      <c r="A2" s="591" t="s">
        <v>441</v>
      </c>
      <c r="B2" s="591"/>
      <c r="C2" s="591"/>
      <c r="D2" s="591"/>
      <c r="E2" s="591"/>
      <c r="F2" s="591"/>
      <c r="G2" s="591"/>
      <c r="H2" s="591"/>
    </row>
    <row r="3" spans="1:8" ht="20" x14ac:dyDescent="0.35">
      <c r="A3" s="193"/>
      <c r="B3" s="193"/>
      <c r="C3" s="193"/>
      <c r="D3" s="193"/>
      <c r="E3" s="193"/>
    </row>
    <row r="4" spans="1:8" ht="16" thickBot="1" x14ac:dyDescent="0.4">
      <c r="A4" s="884"/>
      <c r="B4" s="885"/>
      <c r="C4" s="886" t="s">
        <v>421</v>
      </c>
      <c r="D4" s="886"/>
      <c r="E4" s="886"/>
      <c r="F4" s="887" t="s">
        <v>433</v>
      </c>
      <c r="G4" s="887"/>
      <c r="H4" s="887"/>
    </row>
    <row r="5" spans="1:8" ht="15.5" x14ac:dyDescent="0.35">
      <c r="A5" s="888" t="s">
        <v>296</v>
      </c>
      <c r="B5" s="889" t="s">
        <v>442</v>
      </c>
      <c r="C5" s="890" t="s">
        <v>285</v>
      </c>
      <c r="D5" s="890"/>
      <c r="E5" s="891" t="s">
        <v>297</v>
      </c>
      <c r="F5" s="892" t="s">
        <v>285</v>
      </c>
      <c r="G5" s="892"/>
      <c r="H5" s="893" t="s">
        <v>297</v>
      </c>
    </row>
    <row r="6" spans="1:8" ht="16" thickBot="1" x14ac:dyDescent="0.4">
      <c r="A6" s="894"/>
      <c r="B6" s="895"/>
      <c r="C6" s="896" t="s">
        <v>34</v>
      </c>
      <c r="D6" s="896" t="s">
        <v>35</v>
      </c>
      <c r="E6" s="897"/>
      <c r="F6" s="898" t="s">
        <v>34</v>
      </c>
      <c r="G6" s="898" t="s">
        <v>35</v>
      </c>
      <c r="H6" s="899"/>
    </row>
    <row r="7" spans="1:8" ht="15.5" x14ac:dyDescent="0.35">
      <c r="A7" s="194">
        <v>1</v>
      </c>
      <c r="B7" s="195" t="s">
        <v>443</v>
      </c>
      <c r="C7" s="195" t="s">
        <v>298</v>
      </c>
      <c r="D7" s="900"/>
      <c r="E7" s="901" t="s">
        <v>285</v>
      </c>
      <c r="F7" s="195" t="s">
        <v>298</v>
      </c>
      <c r="G7" s="900"/>
      <c r="H7" s="901" t="s">
        <v>285</v>
      </c>
    </row>
    <row r="8" spans="1:8" ht="15.5" x14ac:dyDescent="0.35">
      <c r="A8" s="194">
        <v>2</v>
      </c>
      <c r="B8" s="195" t="s">
        <v>444</v>
      </c>
      <c r="C8" s="195" t="s">
        <v>298</v>
      </c>
      <c r="D8" s="195"/>
      <c r="E8" s="902" t="s">
        <v>285</v>
      </c>
      <c r="F8" s="195" t="s">
        <v>298</v>
      </c>
      <c r="G8" s="195"/>
      <c r="H8" s="902" t="s">
        <v>285</v>
      </c>
    </row>
    <row r="9" spans="1:8" ht="15.5" x14ac:dyDescent="0.35">
      <c r="A9" s="194">
        <v>3</v>
      </c>
      <c r="B9" s="195" t="s">
        <v>445</v>
      </c>
      <c r="C9" s="195" t="s">
        <v>298</v>
      </c>
      <c r="D9" s="195"/>
      <c r="E9" s="902" t="s">
        <v>285</v>
      </c>
      <c r="F9" s="195" t="s">
        <v>298</v>
      </c>
      <c r="G9" s="195"/>
      <c r="H9" s="902" t="s">
        <v>285</v>
      </c>
    </row>
    <row r="10" spans="1:8" ht="16" thickBot="1" x14ac:dyDescent="0.4">
      <c r="A10" s="194">
        <v>4</v>
      </c>
      <c r="B10" s="903" t="s">
        <v>446</v>
      </c>
      <c r="C10" s="903" t="s">
        <v>298</v>
      </c>
      <c r="D10" s="903"/>
      <c r="E10" s="904" t="s">
        <v>285</v>
      </c>
      <c r="F10" s="903" t="s">
        <v>298</v>
      </c>
      <c r="G10" s="903"/>
      <c r="H10" s="904" t="s">
        <v>285</v>
      </c>
    </row>
    <row r="11" spans="1:8" ht="15" thickBot="1" x14ac:dyDescent="0.4">
      <c r="A11" s="196"/>
      <c r="B11" s="905" t="s">
        <v>417</v>
      </c>
      <c r="C11" s="906" t="s">
        <v>418</v>
      </c>
      <c r="D11" s="907"/>
      <c r="E11" s="908"/>
      <c r="F11" s="909" t="s">
        <v>418</v>
      </c>
      <c r="G11" s="910"/>
      <c r="H11" s="911"/>
    </row>
    <row r="12" spans="1:8" x14ac:dyDescent="0.35">
      <c r="A12" s="196"/>
      <c r="B12" s="589"/>
      <c r="C12" s="589"/>
      <c r="D12" s="197"/>
      <c r="E12" s="198"/>
    </row>
    <row r="13" spans="1:8" x14ac:dyDescent="0.35">
      <c r="A13" s="196"/>
      <c r="B13" s="589"/>
      <c r="C13" s="589"/>
      <c r="D13" s="197"/>
      <c r="E13" s="198"/>
    </row>
    <row r="14" spans="1:8" x14ac:dyDescent="0.35">
      <c r="A14" s="196"/>
      <c r="B14" s="589"/>
      <c r="C14" s="589"/>
      <c r="D14" s="197"/>
      <c r="E14" s="198"/>
    </row>
    <row r="15" spans="1:8" x14ac:dyDescent="0.35">
      <c r="A15" s="196"/>
      <c r="B15" s="589"/>
      <c r="C15" s="589"/>
      <c r="D15" s="197"/>
      <c r="E15" s="198"/>
    </row>
    <row r="16" spans="1:8" x14ac:dyDescent="0.35">
      <c r="A16" s="196"/>
      <c r="B16" s="589"/>
      <c r="C16" s="589"/>
      <c r="D16" s="197"/>
      <c r="E16" s="198"/>
    </row>
    <row r="17" spans="1:5" x14ac:dyDescent="0.35">
      <c r="A17" s="196"/>
      <c r="B17" s="589"/>
      <c r="C17" s="589"/>
      <c r="D17" s="197"/>
      <c r="E17" s="198"/>
    </row>
    <row r="18" spans="1:5" x14ac:dyDescent="0.35">
      <c r="A18" s="199"/>
      <c r="B18" s="912"/>
      <c r="C18" s="912"/>
      <c r="D18" s="197"/>
      <c r="E18" s="198"/>
    </row>
    <row r="19" spans="1:5" x14ac:dyDescent="0.35">
      <c r="A19" s="202"/>
      <c r="B19" s="590"/>
      <c r="C19" s="590"/>
      <c r="D19" s="198"/>
      <c r="E19" s="198"/>
    </row>
    <row r="20" spans="1:5" x14ac:dyDescent="0.35">
      <c r="A20" s="202"/>
      <c r="B20" s="586"/>
      <c r="C20" s="586"/>
      <c r="D20" s="198"/>
      <c r="E20" s="198"/>
    </row>
    <row r="21" spans="1:5" x14ac:dyDescent="0.35">
      <c r="A21" s="202"/>
      <c r="B21" s="586"/>
      <c r="C21" s="586"/>
      <c r="D21" s="198"/>
      <c r="E21" s="198"/>
    </row>
    <row r="22" spans="1:5" x14ac:dyDescent="0.35">
      <c r="A22" s="202"/>
      <c r="B22" s="586"/>
      <c r="C22" s="586"/>
      <c r="D22" s="198"/>
      <c r="E22" s="198"/>
    </row>
    <row r="23" spans="1:5" x14ac:dyDescent="0.35">
      <c r="A23" s="198"/>
      <c r="B23" s="200"/>
      <c r="C23" s="201"/>
      <c r="D23" s="198"/>
      <c r="E23" s="198"/>
    </row>
    <row r="24" spans="1:5" x14ac:dyDescent="0.35">
      <c r="A24" s="587"/>
      <c r="B24" s="587"/>
      <c r="C24" s="587"/>
      <c r="D24" s="198"/>
      <c r="E24" s="198"/>
    </row>
    <row r="25" spans="1:5" x14ac:dyDescent="0.35">
      <c r="A25" s="198"/>
      <c r="B25" s="200"/>
      <c r="C25" s="201"/>
      <c r="D25" s="198"/>
      <c r="E25" s="198"/>
    </row>
    <row r="26" spans="1:5" x14ac:dyDescent="0.35">
      <c r="A26" s="203"/>
      <c r="B26" s="588"/>
      <c r="C26" s="588"/>
      <c r="D26" s="198"/>
      <c r="E26" s="198"/>
    </row>
    <row r="27" spans="1:5" x14ac:dyDescent="0.35">
      <c r="A27" s="203"/>
      <c r="B27" s="584"/>
      <c r="C27" s="584"/>
      <c r="D27" s="198"/>
      <c r="E27" s="198"/>
    </row>
    <row r="28" spans="1:5" x14ac:dyDescent="0.35">
      <c r="A28" s="203"/>
      <c r="B28" s="584"/>
      <c r="C28" s="584"/>
      <c r="D28" s="198"/>
      <c r="E28" s="198"/>
    </row>
    <row r="29" spans="1:5" x14ac:dyDescent="0.35">
      <c r="A29" s="203"/>
      <c r="B29" s="584"/>
      <c r="C29" s="584"/>
      <c r="D29" s="198"/>
      <c r="E29" s="198"/>
    </row>
    <row r="30" spans="1:5" x14ac:dyDescent="0.35">
      <c r="A30" s="203"/>
      <c r="B30" s="584"/>
      <c r="C30" s="584"/>
      <c r="D30" s="198"/>
      <c r="E30" s="198"/>
    </row>
    <row r="31" spans="1:5" x14ac:dyDescent="0.35">
      <c r="A31" s="204"/>
      <c r="B31" s="585"/>
      <c r="C31" s="585"/>
    </row>
    <row r="32" spans="1:5" x14ac:dyDescent="0.35">
      <c r="A32" s="204"/>
      <c r="B32" s="585"/>
      <c r="C32" s="585"/>
    </row>
    <row r="33" spans="1:3" x14ac:dyDescent="0.35">
      <c r="A33" s="204"/>
      <c r="B33" s="585"/>
      <c r="C33" s="585"/>
    </row>
    <row r="34" spans="1:3" x14ac:dyDescent="0.35">
      <c r="A34" s="204"/>
      <c r="B34" s="204"/>
      <c r="C34" s="204"/>
    </row>
    <row r="35" spans="1:3" x14ac:dyDescent="0.35">
      <c r="A35" s="204"/>
      <c r="B35" s="204"/>
      <c r="C35" s="204"/>
    </row>
    <row r="36" spans="1:3" x14ac:dyDescent="0.35">
      <c r="A36" s="204"/>
      <c r="B36" s="204"/>
      <c r="C36" s="204"/>
    </row>
    <row r="37" spans="1:3" x14ac:dyDescent="0.35">
      <c r="A37" s="204"/>
      <c r="B37" s="204"/>
      <c r="C37" s="204"/>
    </row>
  </sheetData>
  <mergeCells count="32">
    <mergeCell ref="B30:C30"/>
    <mergeCell ref="B31:C31"/>
    <mergeCell ref="B32:C32"/>
    <mergeCell ref="B33:C33"/>
    <mergeCell ref="B22:C22"/>
    <mergeCell ref="A24:C24"/>
    <mergeCell ref="B26:C26"/>
    <mergeCell ref="B27:C27"/>
    <mergeCell ref="B28:C28"/>
    <mergeCell ref="B29:C29"/>
    <mergeCell ref="B16:C16"/>
    <mergeCell ref="B17:C17"/>
    <mergeCell ref="B18:C18"/>
    <mergeCell ref="B19:C19"/>
    <mergeCell ref="B20:C20"/>
    <mergeCell ref="B21:C21"/>
    <mergeCell ref="C11:E11"/>
    <mergeCell ref="F11:H11"/>
    <mergeCell ref="B12:C12"/>
    <mergeCell ref="B13:C13"/>
    <mergeCell ref="B14:C14"/>
    <mergeCell ref="B15:C15"/>
    <mergeCell ref="A1:H1"/>
    <mergeCell ref="A2:H2"/>
    <mergeCell ref="C4:E4"/>
    <mergeCell ref="F4:H4"/>
    <mergeCell ref="A5:A6"/>
    <mergeCell ref="B5:B6"/>
    <mergeCell ref="C5:D5"/>
    <mergeCell ref="E5:E6"/>
    <mergeCell ref="F5:G5"/>
    <mergeCell ref="H5:H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B06E1-A497-4549-B7BA-625AC3A0A6FA}">
  <dimension ref="A1:E12"/>
  <sheetViews>
    <sheetView workbookViewId="0">
      <selection activeCell="D19" sqref="D19"/>
    </sheetView>
  </sheetViews>
  <sheetFormatPr baseColWidth="10" defaultColWidth="11.453125" defaultRowHeight="14" x14ac:dyDescent="0.3"/>
  <cols>
    <col min="1" max="1" width="25.7265625" style="71" bestFit="1" customWidth="1"/>
    <col min="2" max="2" width="19.26953125" style="71" bestFit="1" customWidth="1"/>
    <col min="3" max="3" width="9.36328125" style="71" bestFit="1" customWidth="1"/>
    <col min="4" max="4" width="19.26953125" style="71" bestFit="1" customWidth="1"/>
    <col min="5" max="5" width="9.36328125" style="71" bestFit="1" customWidth="1"/>
    <col min="6" max="16384" width="11.453125" style="71"/>
  </cols>
  <sheetData>
    <row r="1" spans="1:5" s="70" customFormat="1" ht="18.5" x14ac:dyDescent="0.45">
      <c r="A1" s="574" t="s">
        <v>36</v>
      </c>
      <c r="B1" s="574"/>
      <c r="C1" s="574"/>
      <c r="D1" s="574"/>
      <c r="E1" s="574"/>
    </row>
    <row r="2" spans="1:5" s="70" customFormat="1" ht="15.5" x14ac:dyDescent="0.35">
      <c r="A2" s="575" t="s">
        <v>295</v>
      </c>
      <c r="B2" s="575"/>
      <c r="C2" s="575"/>
      <c r="D2" s="575"/>
      <c r="E2" s="575"/>
    </row>
    <row r="3" spans="1:5" s="70" customFormat="1" ht="15.5" x14ac:dyDescent="0.35">
      <c r="A3" s="575" t="s">
        <v>391</v>
      </c>
      <c r="B3" s="575"/>
      <c r="C3" s="575"/>
      <c r="D3" s="575"/>
      <c r="E3" s="575"/>
    </row>
    <row r="4" spans="1:5" s="70" customFormat="1" ht="15.5" x14ac:dyDescent="0.35">
      <c r="A4" s="181"/>
      <c r="B4" s="181"/>
      <c r="C4" s="181"/>
      <c r="D4" s="181"/>
      <c r="E4" s="181"/>
    </row>
    <row r="5" spans="1:5" s="11" customFormat="1" ht="15" thickBot="1" x14ac:dyDescent="0.4">
      <c r="A5" s="576"/>
      <c r="B5" s="576"/>
      <c r="C5" s="576"/>
      <c r="D5" s="576"/>
      <c r="E5" s="576"/>
    </row>
    <row r="6" spans="1:5" ht="15" customHeight="1" x14ac:dyDescent="0.3">
      <c r="A6" s="601" t="s">
        <v>282</v>
      </c>
      <c r="B6" s="291" t="s">
        <v>337</v>
      </c>
      <c r="C6" s="603"/>
      <c r="D6" s="609" t="s">
        <v>338</v>
      </c>
      <c r="E6" s="559"/>
    </row>
    <row r="7" spans="1:5" ht="14.5" thickBot="1" x14ac:dyDescent="0.35">
      <c r="A7" s="602"/>
      <c r="B7" s="266" t="s">
        <v>342</v>
      </c>
      <c r="C7" s="604" t="s">
        <v>339</v>
      </c>
      <c r="D7" s="235" t="s">
        <v>341</v>
      </c>
      <c r="E7" s="237" t="s">
        <v>339</v>
      </c>
    </row>
    <row r="8" spans="1:5" x14ac:dyDescent="0.3">
      <c r="A8" s="599" t="s">
        <v>284</v>
      </c>
      <c r="B8" s="592">
        <v>1475240029</v>
      </c>
      <c r="C8" s="605">
        <v>400</v>
      </c>
      <c r="D8" s="816" t="s">
        <v>340</v>
      </c>
      <c r="E8" s="600">
        <v>0</v>
      </c>
    </row>
    <row r="9" spans="1:5" x14ac:dyDescent="0.3">
      <c r="A9" s="595" t="s">
        <v>286</v>
      </c>
      <c r="B9" s="593">
        <v>172038806</v>
      </c>
      <c r="C9" s="606">
        <f>D9/B9*400</f>
        <v>380.90574285896872</v>
      </c>
      <c r="D9" s="610">
        <v>163826423</v>
      </c>
      <c r="E9" s="596">
        <f>D9/D9*400</f>
        <v>400</v>
      </c>
    </row>
    <row r="10" spans="1:5" x14ac:dyDescent="0.3">
      <c r="A10" s="595" t="s">
        <v>334</v>
      </c>
      <c r="B10" s="814" t="s">
        <v>340</v>
      </c>
      <c r="C10" s="606"/>
      <c r="D10" s="610">
        <v>398787584</v>
      </c>
      <c r="E10" s="596">
        <v>400</v>
      </c>
    </row>
    <row r="11" spans="1:5" x14ac:dyDescent="0.3">
      <c r="A11" s="271" t="s">
        <v>335</v>
      </c>
      <c r="B11" s="594">
        <v>11778000</v>
      </c>
      <c r="C11" s="607">
        <v>400</v>
      </c>
      <c r="D11" s="817" t="s">
        <v>340</v>
      </c>
      <c r="E11" s="597">
        <v>0</v>
      </c>
    </row>
    <row r="12" spans="1:5" ht="15" customHeight="1" thickBot="1" x14ac:dyDescent="0.35">
      <c r="A12" s="272" t="s">
        <v>336</v>
      </c>
      <c r="B12" s="815" t="s">
        <v>340</v>
      </c>
      <c r="C12" s="608">
        <v>0</v>
      </c>
      <c r="D12" s="818" t="s">
        <v>340</v>
      </c>
      <c r="E12" s="598">
        <v>0</v>
      </c>
    </row>
  </sheetData>
  <mergeCells count="7">
    <mergeCell ref="A1:E1"/>
    <mergeCell ref="A2:E2"/>
    <mergeCell ref="A5:E5"/>
    <mergeCell ref="A6:A7"/>
    <mergeCell ref="D6:E6"/>
    <mergeCell ref="B6:C6"/>
    <mergeCell ref="A3:E3"/>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2C6C-A695-4628-8FC7-CCA9C0CD3C7B}">
  <dimension ref="B1:O31"/>
  <sheetViews>
    <sheetView topLeftCell="C13" zoomScale="80" zoomScaleNormal="80" workbookViewId="0">
      <selection activeCell="F29" sqref="F29"/>
    </sheetView>
  </sheetViews>
  <sheetFormatPr baseColWidth="10" defaultColWidth="11.453125" defaultRowHeight="14" x14ac:dyDescent="0.3"/>
  <cols>
    <col min="1" max="1" width="5.54296875" style="182" customWidth="1"/>
    <col min="2" max="2" width="37.1796875" style="182" customWidth="1"/>
    <col min="3" max="3" width="15.36328125" style="182" bestFit="1" customWidth="1"/>
    <col min="4" max="4" width="14.1796875" style="182" customWidth="1"/>
    <col min="5" max="5" width="19.6328125" style="182" customWidth="1"/>
    <col min="6" max="6" width="11.90625" style="186" bestFit="1" customWidth="1"/>
    <col min="7" max="8" width="12.08984375" style="186" customWidth="1"/>
    <col min="9" max="9" width="11.453125" style="182"/>
    <col min="10" max="10" width="14.1796875" style="182" bestFit="1" customWidth="1"/>
    <col min="11" max="11" width="18" style="182" customWidth="1"/>
    <col min="12" max="12" width="17.81640625" style="182" customWidth="1"/>
    <col min="13" max="13" width="12.08984375" style="182" bestFit="1" customWidth="1"/>
    <col min="14" max="14" width="12.08984375" style="182" customWidth="1"/>
    <col min="15" max="16384" width="11.453125" style="182"/>
  </cols>
  <sheetData>
    <row r="1" spans="2:15" s="11" customFormat="1" ht="15.5" x14ac:dyDescent="0.35">
      <c r="B1" s="577" t="s">
        <v>36</v>
      </c>
      <c r="C1" s="577"/>
      <c r="D1" s="577"/>
      <c r="E1" s="577"/>
      <c r="F1" s="577"/>
      <c r="G1" s="577"/>
      <c r="H1" s="183"/>
    </row>
    <row r="2" spans="2:15" s="11" customFormat="1" ht="15.5" x14ac:dyDescent="0.35">
      <c r="B2" s="575" t="s">
        <v>295</v>
      </c>
      <c r="C2" s="575"/>
      <c r="D2" s="575"/>
      <c r="E2" s="575"/>
      <c r="F2" s="575"/>
      <c r="G2" s="575"/>
      <c r="H2" s="181"/>
    </row>
    <row r="3" spans="2:15" s="11" customFormat="1" ht="16" thickBot="1" x14ac:dyDescent="0.4">
      <c r="B3" s="578"/>
      <c r="C3" s="578"/>
      <c r="D3" s="578"/>
      <c r="E3" s="578"/>
      <c r="F3" s="578"/>
      <c r="G3" s="578"/>
      <c r="H3" s="184"/>
    </row>
    <row r="4" spans="2:15" s="11" customFormat="1" ht="15" thickBot="1" x14ac:dyDescent="0.4">
      <c r="B4" s="611"/>
      <c r="C4" s="611"/>
      <c r="D4" s="331" t="s">
        <v>348</v>
      </c>
      <c r="E4" s="332"/>
      <c r="F4" s="332"/>
      <c r="G4" s="332"/>
      <c r="H4" s="332"/>
      <c r="I4" s="333"/>
      <c r="J4" s="617" t="s">
        <v>349</v>
      </c>
      <c r="K4" s="618"/>
      <c r="L4" s="618"/>
      <c r="M4" s="618"/>
      <c r="N4" s="618"/>
      <c r="O4" s="619"/>
    </row>
    <row r="5" spans="2:15" s="185" customFormat="1" ht="74" customHeight="1" thickBot="1" x14ac:dyDescent="0.35">
      <c r="B5" s="673" t="s">
        <v>347</v>
      </c>
      <c r="C5" s="674" t="s">
        <v>362</v>
      </c>
      <c r="D5" s="623" t="s">
        <v>283</v>
      </c>
      <c r="E5" s="624" t="s">
        <v>343</v>
      </c>
      <c r="F5" s="624" t="s">
        <v>344</v>
      </c>
      <c r="G5" s="625" t="s">
        <v>345</v>
      </c>
      <c r="H5" s="625" t="s">
        <v>346</v>
      </c>
      <c r="I5" s="626" t="s">
        <v>63</v>
      </c>
      <c r="J5" s="613" t="s">
        <v>283</v>
      </c>
      <c r="K5" s="614" t="s">
        <v>343</v>
      </c>
      <c r="L5" s="614" t="s">
        <v>344</v>
      </c>
      <c r="M5" s="615" t="s">
        <v>345</v>
      </c>
      <c r="N5" s="615" t="s">
        <v>346</v>
      </c>
      <c r="O5" s="616" t="s">
        <v>63</v>
      </c>
    </row>
    <row r="6" spans="2:15" s="185" customFormat="1" ht="16" thickBot="1" x14ac:dyDescent="0.4">
      <c r="B6" s="675" t="s">
        <v>284</v>
      </c>
      <c r="C6" s="676"/>
      <c r="D6" s="676"/>
      <c r="E6" s="676"/>
      <c r="F6" s="676"/>
      <c r="G6" s="676"/>
      <c r="H6" s="676"/>
      <c r="I6" s="677"/>
      <c r="J6" s="685" t="s">
        <v>284</v>
      </c>
      <c r="K6" s="686"/>
      <c r="L6" s="686"/>
      <c r="M6" s="686"/>
      <c r="N6" s="686"/>
      <c r="O6" s="687"/>
    </row>
    <row r="7" spans="2:15" s="185" customFormat="1" x14ac:dyDescent="0.3">
      <c r="B7" s="656" t="s">
        <v>354</v>
      </c>
      <c r="C7" s="660">
        <v>0.2</v>
      </c>
      <c r="D7" s="670" t="s">
        <v>285</v>
      </c>
      <c r="E7" s="620">
        <v>0</v>
      </c>
      <c r="F7" s="719">
        <f>C7*'TRDM '!H63</f>
        <v>12</v>
      </c>
      <c r="G7" s="622">
        <f>ECONOMICA!C8</f>
        <v>400</v>
      </c>
      <c r="H7" s="622">
        <v>100</v>
      </c>
      <c r="I7" s="716">
        <f>SUM(E7:H19)</f>
        <v>538.1</v>
      </c>
      <c r="J7" s="627" t="s">
        <v>367</v>
      </c>
      <c r="K7" s="628"/>
      <c r="L7" s="628"/>
      <c r="M7" s="628"/>
      <c r="N7" s="628"/>
      <c r="O7" s="629"/>
    </row>
    <row r="8" spans="2:15" s="185" customFormat="1" ht="14.5" customHeight="1" x14ac:dyDescent="0.3">
      <c r="B8" s="657" t="s">
        <v>361</v>
      </c>
      <c r="C8" s="661">
        <v>0.15</v>
      </c>
      <c r="D8" s="670"/>
      <c r="E8" s="620">
        <v>0</v>
      </c>
      <c r="F8" s="719">
        <v>0</v>
      </c>
      <c r="G8" s="622"/>
      <c r="H8" s="622"/>
      <c r="I8" s="717"/>
      <c r="J8" s="627"/>
      <c r="K8" s="628"/>
      <c r="L8" s="628"/>
      <c r="M8" s="628"/>
      <c r="N8" s="628"/>
      <c r="O8" s="629"/>
    </row>
    <row r="9" spans="2:15" s="185" customFormat="1" ht="14.5" customHeight="1" x14ac:dyDescent="0.3">
      <c r="B9" s="657" t="s">
        <v>360</v>
      </c>
      <c r="C9" s="661">
        <v>0.08</v>
      </c>
      <c r="D9" s="670"/>
      <c r="E9" s="620">
        <v>0</v>
      </c>
      <c r="F9" s="720">
        <f>C9*'RCCH-UNICAUCA'!H45</f>
        <v>2</v>
      </c>
      <c r="G9" s="622"/>
      <c r="H9" s="622"/>
      <c r="I9" s="717"/>
      <c r="J9" s="627"/>
      <c r="K9" s="628"/>
      <c r="L9" s="628"/>
      <c r="M9" s="628"/>
      <c r="N9" s="628"/>
      <c r="O9" s="629"/>
    </row>
    <row r="10" spans="2:15" s="185" customFormat="1" ht="14.5" customHeight="1" x14ac:dyDescent="0.3">
      <c r="B10" s="657" t="s">
        <v>355</v>
      </c>
      <c r="C10" s="661">
        <v>0.02</v>
      </c>
      <c r="D10" s="670"/>
      <c r="E10" s="620">
        <v>0</v>
      </c>
      <c r="F10" s="719">
        <f>C10*'RCE-UNICAUCA'!G51</f>
        <v>4</v>
      </c>
      <c r="G10" s="622"/>
      <c r="H10" s="622"/>
      <c r="I10" s="717"/>
      <c r="J10" s="627"/>
      <c r="K10" s="628"/>
      <c r="L10" s="628"/>
      <c r="M10" s="628"/>
      <c r="N10" s="628"/>
      <c r="O10" s="629"/>
    </row>
    <row r="11" spans="2:15" s="185" customFormat="1" ht="14.5" customHeight="1" x14ac:dyDescent="0.3">
      <c r="B11" s="657" t="s">
        <v>359</v>
      </c>
      <c r="C11" s="661">
        <v>0.02</v>
      </c>
      <c r="D11" s="670"/>
      <c r="E11" s="620">
        <v>0</v>
      </c>
      <c r="F11" s="719">
        <f>C11*'RCPM-UNICAUCA'!G48</f>
        <v>0.5</v>
      </c>
      <c r="G11" s="622"/>
      <c r="H11" s="622"/>
      <c r="I11" s="717"/>
      <c r="J11" s="627"/>
      <c r="K11" s="628"/>
      <c r="L11" s="628"/>
      <c r="M11" s="628"/>
      <c r="N11" s="628"/>
      <c r="O11" s="629"/>
    </row>
    <row r="12" spans="2:15" s="185" customFormat="1" ht="14.5" customHeight="1" x14ac:dyDescent="0.3">
      <c r="B12" s="657" t="s">
        <v>356</v>
      </c>
      <c r="C12" s="661">
        <v>0.1</v>
      </c>
      <c r="D12" s="670"/>
      <c r="E12" s="620">
        <v>0</v>
      </c>
      <c r="F12" s="719">
        <f>C12*'MANEJO UNICAUCA'!G44</f>
        <v>6</v>
      </c>
      <c r="G12" s="622"/>
      <c r="H12" s="622"/>
      <c r="I12" s="717"/>
      <c r="J12" s="627"/>
      <c r="K12" s="628"/>
      <c r="L12" s="628"/>
      <c r="M12" s="628"/>
      <c r="N12" s="628"/>
      <c r="O12" s="629"/>
    </row>
    <row r="13" spans="2:15" s="185" customFormat="1" ht="14.5" customHeight="1" x14ac:dyDescent="0.3">
      <c r="B13" s="657" t="s">
        <v>357</v>
      </c>
      <c r="C13" s="661">
        <v>0.12</v>
      </c>
      <c r="D13" s="670"/>
      <c r="E13" s="620">
        <v>0</v>
      </c>
      <c r="F13" s="719">
        <v>0</v>
      </c>
      <c r="G13" s="622"/>
      <c r="H13" s="622"/>
      <c r="I13" s="717"/>
      <c r="J13" s="627"/>
      <c r="K13" s="628"/>
      <c r="L13" s="628"/>
      <c r="M13" s="628"/>
      <c r="N13" s="628"/>
      <c r="O13" s="629"/>
    </row>
    <row r="14" spans="2:15" s="185" customFormat="1" ht="14.5" customHeight="1" x14ac:dyDescent="0.3">
      <c r="B14" s="657" t="s">
        <v>358</v>
      </c>
      <c r="C14" s="661">
        <v>0.06</v>
      </c>
      <c r="D14" s="670"/>
      <c r="E14" s="620">
        <v>0</v>
      </c>
      <c r="F14" s="719">
        <f>C14*'TRANS. MER'!H43</f>
        <v>1.7999999999999998</v>
      </c>
      <c r="G14" s="622"/>
      <c r="H14" s="622"/>
      <c r="I14" s="717"/>
      <c r="J14" s="627"/>
      <c r="K14" s="628"/>
      <c r="L14" s="628"/>
      <c r="M14" s="628"/>
      <c r="N14" s="628"/>
      <c r="O14" s="629"/>
    </row>
    <row r="15" spans="2:15" s="185" customFormat="1" ht="14.5" customHeight="1" x14ac:dyDescent="0.3">
      <c r="B15" s="657" t="s">
        <v>350</v>
      </c>
      <c r="C15" s="661">
        <v>0.05</v>
      </c>
      <c r="D15" s="670"/>
      <c r="E15" s="620">
        <v>0</v>
      </c>
      <c r="F15" s="719">
        <f>C15*IRF!G31</f>
        <v>1</v>
      </c>
      <c r="G15" s="622"/>
      <c r="H15" s="622"/>
      <c r="I15" s="717"/>
      <c r="J15" s="627"/>
      <c r="K15" s="628"/>
      <c r="L15" s="628"/>
      <c r="M15" s="628"/>
      <c r="N15" s="628"/>
      <c r="O15" s="629"/>
    </row>
    <row r="16" spans="2:15" s="185" customFormat="1" ht="14.5" customHeight="1" x14ac:dyDescent="0.3">
      <c r="B16" s="657" t="s">
        <v>351</v>
      </c>
      <c r="C16" s="661">
        <v>0.05</v>
      </c>
      <c r="D16" s="670"/>
      <c r="E16" s="620">
        <v>0</v>
      </c>
      <c r="F16" s="719">
        <v>0</v>
      </c>
      <c r="G16" s="622"/>
      <c r="H16" s="622"/>
      <c r="I16" s="717"/>
      <c r="J16" s="627"/>
      <c r="K16" s="628"/>
      <c r="L16" s="628"/>
      <c r="M16" s="628"/>
      <c r="N16" s="628"/>
      <c r="O16" s="629"/>
    </row>
    <row r="17" spans="2:15" s="185" customFormat="1" ht="14.5" customHeight="1" x14ac:dyDescent="0.3">
      <c r="B17" s="658" t="s">
        <v>354</v>
      </c>
      <c r="C17" s="661">
        <v>0.08</v>
      </c>
      <c r="D17" s="670"/>
      <c r="E17" s="620">
        <v>0</v>
      </c>
      <c r="F17" s="719">
        <f>C17*'TRDM-UNIDAD DE SALUD'!H73</f>
        <v>3.6</v>
      </c>
      <c r="G17" s="622"/>
      <c r="H17" s="622"/>
      <c r="I17" s="717"/>
      <c r="J17" s="627"/>
      <c r="K17" s="628"/>
      <c r="L17" s="628"/>
      <c r="M17" s="628"/>
      <c r="N17" s="628"/>
      <c r="O17" s="629"/>
    </row>
    <row r="18" spans="2:15" s="185" customFormat="1" ht="14.5" customHeight="1" x14ac:dyDescent="0.3">
      <c r="B18" s="658" t="s">
        <v>352</v>
      </c>
      <c r="C18" s="661">
        <v>0.03</v>
      </c>
      <c r="D18" s="670"/>
      <c r="E18" s="620">
        <v>0</v>
      </c>
      <c r="F18" s="719">
        <f>C18*'CASCO BARCO'!G25</f>
        <v>6</v>
      </c>
      <c r="G18" s="622"/>
      <c r="H18" s="622"/>
      <c r="I18" s="717"/>
      <c r="J18" s="627"/>
      <c r="K18" s="628"/>
      <c r="L18" s="628"/>
      <c r="M18" s="628"/>
      <c r="N18" s="628"/>
      <c r="O18" s="629"/>
    </row>
    <row r="19" spans="2:15" s="185" customFormat="1" ht="15" customHeight="1" thickBot="1" x14ac:dyDescent="0.35">
      <c r="B19" s="659" t="s">
        <v>353</v>
      </c>
      <c r="C19" s="662">
        <v>0.04</v>
      </c>
      <c r="D19" s="672"/>
      <c r="E19" s="663">
        <v>0</v>
      </c>
      <c r="F19" s="721">
        <f>C19*TRMyE!H42</f>
        <v>1.2</v>
      </c>
      <c r="G19" s="664"/>
      <c r="H19" s="664"/>
      <c r="I19" s="718"/>
      <c r="J19" s="627"/>
      <c r="K19" s="628"/>
      <c r="L19" s="628"/>
      <c r="M19" s="628"/>
      <c r="N19" s="628"/>
      <c r="O19" s="629"/>
    </row>
    <row r="20" spans="2:15" s="185" customFormat="1" ht="15" thickBot="1" x14ac:dyDescent="0.35">
      <c r="B20" s="710"/>
      <c r="C20" s="665"/>
      <c r="D20" s="669" t="s">
        <v>63</v>
      </c>
      <c r="E20" s="666">
        <f>SUM(E7:E19)</f>
        <v>0</v>
      </c>
      <c r="F20" s="722">
        <f>SUM(F7:F19)</f>
        <v>38.100000000000009</v>
      </c>
      <c r="G20" s="666">
        <f>SUM(G7)</f>
        <v>400</v>
      </c>
      <c r="H20" s="666">
        <f t="shared" ref="F20:H20" si="0">SUM(H7:H19)</f>
        <v>100</v>
      </c>
      <c r="I20" s="667">
        <f>SUM(E20:H20)</f>
        <v>538.1</v>
      </c>
      <c r="J20" s="630"/>
      <c r="K20" s="631"/>
      <c r="L20" s="631"/>
      <c r="M20" s="631"/>
      <c r="N20" s="631"/>
      <c r="O20" s="632"/>
    </row>
    <row r="21" spans="2:15" ht="16" thickBot="1" x14ac:dyDescent="0.35">
      <c r="B21" s="675" t="s">
        <v>286</v>
      </c>
      <c r="C21" s="676"/>
      <c r="D21" s="676"/>
      <c r="E21" s="676"/>
      <c r="F21" s="676"/>
      <c r="G21" s="676"/>
      <c r="H21" s="676"/>
      <c r="I21" s="677"/>
      <c r="J21" s="641" t="s">
        <v>286</v>
      </c>
      <c r="K21" s="642"/>
      <c r="L21" s="642"/>
      <c r="M21" s="642"/>
      <c r="N21" s="642"/>
      <c r="O21" s="643"/>
    </row>
    <row r="22" spans="2:15" ht="14.5" x14ac:dyDescent="0.3">
      <c r="B22" s="703" t="s">
        <v>363</v>
      </c>
      <c r="C22" s="704">
        <v>0.95</v>
      </c>
      <c r="D22" s="671" t="s">
        <v>285</v>
      </c>
      <c r="E22" s="688">
        <f>C22*'VG. EMPLEADOS'!H21</f>
        <v>0</v>
      </c>
      <c r="F22" s="688">
        <v>0</v>
      </c>
      <c r="G22" s="689">
        <f>ECONOMICA!C9</f>
        <v>380.90574285896872</v>
      </c>
      <c r="H22" s="621">
        <v>100</v>
      </c>
      <c r="I22" s="690">
        <f>SUM(E22:H23)</f>
        <v>480.90574285896872</v>
      </c>
      <c r="J22" s="639" t="s">
        <v>285</v>
      </c>
      <c r="K22" s="612">
        <f>C22*'VG. EMPLEADOS'!L21</f>
        <v>437</v>
      </c>
      <c r="L22" s="612"/>
      <c r="M22" s="633">
        <f>ECONOMICA!E9</f>
        <v>400</v>
      </c>
      <c r="N22" s="633">
        <v>100</v>
      </c>
      <c r="O22" s="635">
        <f>SUM(K22:N23)</f>
        <v>962</v>
      </c>
    </row>
    <row r="23" spans="2:15" ht="15" thickBot="1" x14ac:dyDescent="0.35">
      <c r="B23" s="705" t="s">
        <v>364</v>
      </c>
      <c r="C23" s="706">
        <v>0.05</v>
      </c>
      <c r="D23" s="672"/>
      <c r="E23" s="707">
        <f>C23*'VIDA DEUDORES'!H13</f>
        <v>0</v>
      </c>
      <c r="F23" s="707">
        <v>0</v>
      </c>
      <c r="G23" s="708"/>
      <c r="H23" s="664"/>
      <c r="I23" s="709"/>
      <c r="J23" s="640"/>
      <c r="K23" s="612">
        <f>C23*'VIDA DEUDORES'!L13</f>
        <v>25</v>
      </c>
      <c r="L23" s="612"/>
      <c r="M23" s="634"/>
      <c r="N23" s="634"/>
      <c r="O23" s="636"/>
    </row>
    <row r="24" spans="2:15" ht="15" thickBot="1" x14ac:dyDescent="0.35">
      <c r="B24" s="711"/>
      <c r="C24" s="668"/>
      <c r="D24" s="691" t="s">
        <v>63</v>
      </c>
      <c r="E24" s="692">
        <f>SUM(E22:E23)</f>
        <v>0</v>
      </c>
      <c r="F24" s="692">
        <f t="shared" ref="F24:H24" si="1">SUM(F22:F23)</f>
        <v>0</v>
      </c>
      <c r="G24" s="692">
        <f t="shared" si="1"/>
        <v>380.90574285896872</v>
      </c>
      <c r="H24" s="692">
        <f t="shared" si="1"/>
        <v>100</v>
      </c>
      <c r="I24" s="693">
        <f>SUM(E24:H24)</f>
        <v>480.90574285896872</v>
      </c>
      <c r="J24" s="646" t="s">
        <v>63</v>
      </c>
      <c r="K24" s="644">
        <f>SUM(K22:K23)</f>
        <v>462</v>
      </c>
      <c r="L24" s="644">
        <f t="shared" ref="L24:N24" si="2">SUM(L22:L23)</f>
        <v>0</v>
      </c>
      <c r="M24" s="644">
        <f t="shared" si="2"/>
        <v>400</v>
      </c>
      <c r="N24" s="644">
        <f t="shared" si="2"/>
        <v>100</v>
      </c>
      <c r="O24" s="645">
        <f>SUM(K24:N24)</f>
        <v>962</v>
      </c>
    </row>
    <row r="25" spans="2:15" ht="16" thickBot="1" x14ac:dyDescent="0.35">
      <c r="B25" s="675" t="s">
        <v>334</v>
      </c>
      <c r="C25" s="676"/>
      <c r="D25" s="676"/>
      <c r="E25" s="676"/>
      <c r="F25" s="676"/>
      <c r="G25" s="676"/>
      <c r="H25" s="676"/>
      <c r="I25" s="677"/>
      <c r="J25" s="641" t="s">
        <v>334</v>
      </c>
      <c r="K25" s="642"/>
      <c r="L25" s="642"/>
      <c r="M25" s="642"/>
      <c r="N25" s="642"/>
      <c r="O25" s="643"/>
    </row>
    <row r="26" spans="2:15" ht="15" thickBot="1" x14ac:dyDescent="0.35">
      <c r="B26" s="700" t="s">
        <v>366</v>
      </c>
      <c r="C26" s="701">
        <v>1</v>
      </c>
      <c r="D26" s="653" t="s">
        <v>367</v>
      </c>
      <c r="E26" s="654"/>
      <c r="F26" s="654"/>
      <c r="G26" s="654"/>
      <c r="H26" s="654"/>
      <c r="I26" s="655"/>
      <c r="J26" s="680" t="s">
        <v>285</v>
      </c>
      <c r="K26" s="681">
        <f>C26*'AP. ESTUDIANTES'!H18</f>
        <v>500</v>
      </c>
      <c r="L26" s="681"/>
      <c r="M26" s="682">
        <f>ECONOMICA!E10</f>
        <v>400</v>
      </c>
      <c r="N26" s="683">
        <v>100</v>
      </c>
      <c r="O26" s="684">
        <f>SUM(K26:N26)</f>
        <v>1000</v>
      </c>
    </row>
    <row r="27" spans="2:15" s="187" customFormat="1" ht="16" thickBot="1" x14ac:dyDescent="0.35">
      <c r="B27" s="712" t="s">
        <v>335</v>
      </c>
      <c r="C27" s="678"/>
      <c r="D27" s="678"/>
      <c r="E27" s="678"/>
      <c r="F27" s="678"/>
      <c r="G27" s="678"/>
      <c r="H27" s="678"/>
      <c r="I27" s="679"/>
      <c r="J27" s="641" t="s">
        <v>335</v>
      </c>
      <c r="K27" s="642"/>
      <c r="L27" s="642"/>
      <c r="M27" s="642"/>
      <c r="N27" s="642"/>
      <c r="O27" s="643"/>
    </row>
    <row r="28" spans="2:15" s="187" customFormat="1" ht="14.5" customHeight="1" thickBot="1" x14ac:dyDescent="0.35">
      <c r="B28" s="702" t="s">
        <v>333</v>
      </c>
      <c r="C28" s="701">
        <v>1</v>
      </c>
      <c r="D28" s="697" t="s">
        <v>285</v>
      </c>
      <c r="E28" s="698">
        <v>500</v>
      </c>
      <c r="F28" s="698">
        <v>0</v>
      </c>
      <c r="G28" s="698">
        <v>400</v>
      </c>
      <c r="H28" s="698">
        <v>100</v>
      </c>
      <c r="I28" s="699">
        <f>SUM(E28:H28)</f>
        <v>1000</v>
      </c>
      <c r="J28" s="647" t="s">
        <v>367</v>
      </c>
      <c r="K28" s="648"/>
      <c r="L28" s="648"/>
      <c r="M28" s="648"/>
      <c r="N28" s="648"/>
      <c r="O28" s="649"/>
    </row>
    <row r="29" spans="2:15" s="187" customFormat="1" ht="14.5" customHeight="1" thickBot="1" x14ac:dyDescent="0.35">
      <c r="B29" s="713" t="s">
        <v>63</v>
      </c>
      <c r="C29" s="637"/>
      <c r="D29" s="638"/>
      <c r="E29" s="696">
        <f>SUM(E28)</f>
        <v>500</v>
      </c>
      <c r="F29" s="696">
        <f t="shared" ref="F29:I29" si="3">SUM(F28)</f>
        <v>0</v>
      </c>
      <c r="G29" s="696">
        <f t="shared" si="3"/>
        <v>400</v>
      </c>
      <c r="H29" s="696">
        <f t="shared" si="3"/>
        <v>100</v>
      </c>
      <c r="I29" s="714">
        <f t="shared" si="3"/>
        <v>1000</v>
      </c>
      <c r="J29" s="650"/>
      <c r="K29" s="651"/>
      <c r="L29" s="651"/>
      <c r="M29" s="651"/>
      <c r="N29" s="651"/>
      <c r="O29" s="652"/>
    </row>
    <row r="30" spans="2:15" ht="16" thickBot="1" x14ac:dyDescent="0.35">
      <c r="B30" s="715" t="s">
        <v>336</v>
      </c>
      <c r="C30" s="694"/>
      <c r="D30" s="694"/>
      <c r="E30" s="694"/>
      <c r="F30" s="694"/>
      <c r="G30" s="694"/>
      <c r="H30" s="694"/>
      <c r="I30" s="695"/>
      <c r="J30" s="641" t="s">
        <v>336</v>
      </c>
      <c r="K30" s="642"/>
      <c r="L30" s="642"/>
      <c r="M30" s="642"/>
      <c r="N30" s="642"/>
      <c r="O30" s="643"/>
    </row>
    <row r="31" spans="2:15" ht="15" thickBot="1" x14ac:dyDescent="0.35">
      <c r="B31" s="700" t="s">
        <v>365</v>
      </c>
      <c r="C31" s="701">
        <v>1</v>
      </c>
      <c r="D31" s="653" t="s">
        <v>367</v>
      </c>
      <c r="E31" s="654"/>
      <c r="F31" s="654"/>
      <c r="G31" s="654"/>
      <c r="H31" s="654"/>
      <c r="I31" s="655"/>
      <c r="J31" s="653" t="s">
        <v>367</v>
      </c>
      <c r="K31" s="654"/>
      <c r="L31" s="654"/>
      <c r="M31" s="654"/>
      <c r="N31" s="654"/>
      <c r="O31" s="655"/>
    </row>
  </sheetData>
  <mergeCells count="33">
    <mergeCell ref="J31:O31"/>
    <mergeCell ref="D26:I26"/>
    <mergeCell ref="B21:I21"/>
    <mergeCell ref="D7:D19"/>
    <mergeCell ref="J6:O6"/>
    <mergeCell ref="D31:I31"/>
    <mergeCell ref="I7:I19"/>
    <mergeCell ref="B29:D29"/>
    <mergeCell ref="D22:D23"/>
    <mergeCell ref="B25:I25"/>
    <mergeCell ref="B27:I27"/>
    <mergeCell ref="M22:M23"/>
    <mergeCell ref="N22:N23"/>
    <mergeCell ref="O22:O23"/>
    <mergeCell ref="H22:H23"/>
    <mergeCell ref="I22:I23"/>
    <mergeCell ref="J7:O20"/>
    <mergeCell ref="J22:J23"/>
    <mergeCell ref="B30:I30"/>
    <mergeCell ref="J21:O21"/>
    <mergeCell ref="J25:O25"/>
    <mergeCell ref="J27:O27"/>
    <mergeCell ref="J30:O30"/>
    <mergeCell ref="J28:O29"/>
    <mergeCell ref="J4:O4"/>
    <mergeCell ref="B6:I6"/>
    <mergeCell ref="G7:G19"/>
    <mergeCell ref="G22:G23"/>
    <mergeCell ref="H7:H19"/>
    <mergeCell ref="B1:G1"/>
    <mergeCell ref="B2:G2"/>
    <mergeCell ref="B3:G3"/>
    <mergeCell ref="D4:I4"/>
  </mergeCells>
  <pageMargins left="0.7" right="0.7" top="0.75" bottom="0.75" header="0.3" footer="0.3"/>
  <pageSetup orientation="portrait" r:id="rId1"/>
  <ignoredErrors>
    <ignoredError sqref="G20" 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44EF0-6013-49EB-AC85-26AF7A21EE61}">
  <dimension ref="B1:I73"/>
  <sheetViews>
    <sheetView showGridLines="0" tabSelected="1" workbookViewId="0">
      <selection activeCell="G73" sqref="G73"/>
    </sheetView>
  </sheetViews>
  <sheetFormatPr baseColWidth="10" defaultRowHeight="14.5" x14ac:dyDescent="0.35"/>
  <cols>
    <col min="1" max="1" width="3.36328125" style="70" customWidth="1"/>
    <col min="2" max="2" width="40.81640625" style="70" customWidth="1"/>
    <col min="3" max="3" width="12.54296875" style="70" customWidth="1"/>
    <col min="4" max="4" width="13.81640625" style="70" bestFit="1" customWidth="1"/>
    <col min="5" max="5" width="14.1796875" style="70" customWidth="1"/>
    <col min="6" max="6" width="16.7265625" style="70" customWidth="1"/>
    <col min="7" max="8" width="14.453125" style="70" customWidth="1"/>
    <col min="9" max="9" width="14.26953125" style="38" bestFit="1" customWidth="1"/>
    <col min="10" max="16384" width="10.90625" style="70"/>
  </cols>
  <sheetData>
    <row r="1" spans="2:9" s="11" customFormat="1" ht="15.5" x14ac:dyDescent="0.35">
      <c r="B1" s="577" t="s">
        <v>36</v>
      </c>
      <c r="C1" s="577"/>
      <c r="D1" s="577"/>
      <c r="E1" s="577"/>
      <c r="F1" s="577"/>
      <c r="G1" s="577"/>
      <c r="H1" s="577"/>
      <c r="I1" s="188"/>
    </row>
    <row r="2" spans="2:9" s="11" customFormat="1" ht="15.5" x14ac:dyDescent="0.35">
      <c r="B2" s="575" t="s">
        <v>295</v>
      </c>
      <c r="C2" s="575"/>
      <c r="D2" s="575"/>
      <c r="E2" s="575"/>
      <c r="F2" s="575"/>
      <c r="G2" s="575"/>
      <c r="H2" s="575"/>
      <c r="I2" s="188"/>
    </row>
    <row r="3" spans="2:9" s="11" customFormat="1" ht="15.5" x14ac:dyDescent="0.35">
      <c r="B3" s="578" t="s">
        <v>287</v>
      </c>
      <c r="C3" s="578"/>
      <c r="D3" s="578"/>
      <c r="E3" s="578"/>
      <c r="F3" s="578"/>
      <c r="G3" s="578"/>
      <c r="H3" s="578"/>
      <c r="I3" s="189"/>
    </row>
    <row r="4" spans="2:9" s="11" customFormat="1" ht="23.5" x14ac:dyDescent="0.35">
      <c r="B4" s="776" t="s">
        <v>383</v>
      </c>
      <c r="C4" s="776"/>
      <c r="D4" s="776"/>
      <c r="E4" s="776"/>
      <c r="F4" s="776"/>
      <c r="G4" s="776"/>
      <c r="H4" s="776"/>
      <c r="I4" s="189"/>
    </row>
    <row r="5" spans="2:9" s="11" customFormat="1" ht="19" thickBot="1" x14ac:dyDescent="0.4">
      <c r="B5" s="774"/>
      <c r="C5" s="774"/>
      <c r="D5" s="774"/>
      <c r="E5" s="774"/>
      <c r="F5" s="774"/>
      <c r="G5" s="774"/>
      <c r="H5" s="774"/>
      <c r="I5" s="189"/>
    </row>
    <row r="6" spans="2:9" ht="28.5" thickBot="1" x14ac:dyDescent="0.4">
      <c r="B6" s="738" t="s">
        <v>288</v>
      </c>
      <c r="C6" s="739"/>
      <c r="D6" s="740" t="s">
        <v>278</v>
      </c>
      <c r="E6" s="741" t="s">
        <v>374</v>
      </c>
      <c r="F6" s="740" t="s">
        <v>289</v>
      </c>
      <c r="G6" s="740" t="s">
        <v>290</v>
      </c>
      <c r="H6" s="742" t="s">
        <v>375</v>
      </c>
    </row>
    <row r="7" spans="2:9" x14ac:dyDescent="0.35">
      <c r="B7" s="803" t="s">
        <v>368</v>
      </c>
      <c r="C7" s="735"/>
      <c r="D7" s="726" t="s">
        <v>292</v>
      </c>
      <c r="E7" s="736"/>
      <c r="F7" s="737" t="s">
        <v>285</v>
      </c>
      <c r="G7" s="737" t="s">
        <v>285</v>
      </c>
      <c r="H7" s="804" t="s">
        <v>285</v>
      </c>
    </row>
    <row r="8" spans="2:9" x14ac:dyDescent="0.35">
      <c r="B8" s="754" t="s">
        <v>369</v>
      </c>
      <c r="C8" s="724">
        <v>400</v>
      </c>
      <c r="D8" s="726"/>
      <c r="E8" s="731">
        <f>RESUMEN!G20</f>
        <v>400</v>
      </c>
      <c r="F8" s="734"/>
      <c r="G8" s="734"/>
      <c r="H8" s="755"/>
    </row>
    <row r="9" spans="2:9" ht="15.5" x14ac:dyDescent="0.35">
      <c r="B9" s="756" t="s">
        <v>291</v>
      </c>
      <c r="C9" s="728"/>
      <c r="D9" s="725" t="s">
        <v>373</v>
      </c>
      <c r="E9" s="732"/>
      <c r="F9" s="734"/>
      <c r="G9" s="734"/>
      <c r="H9" s="755"/>
    </row>
    <row r="10" spans="2:9" ht="15.5" x14ac:dyDescent="0.35">
      <c r="B10" s="754" t="s">
        <v>370</v>
      </c>
      <c r="C10" s="723">
        <v>200</v>
      </c>
      <c r="D10" s="726"/>
      <c r="E10" s="733">
        <f>RESUMEN!F20</f>
        <v>38.100000000000009</v>
      </c>
      <c r="F10" s="734"/>
      <c r="G10" s="734"/>
      <c r="H10" s="755"/>
    </row>
    <row r="11" spans="2:9" ht="28.5" x14ac:dyDescent="0.35">
      <c r="B11" s="754" t="s">
        <v>371</v>
      </c>
      <c r="C11" s="723">
        <v>300</v>
      </c>
      <c r="D11" s="726"/>
      <c r="E11" s="732">
        <f>RESUMEN!E20</f>
        <v>0</v>
      </c>
      <c r="F11" s="734"/>
      <c r="G11" s="734"/>
      <c r="H11" s="755"/>
    </row>
    <row r="12" spans="2:9" ht="16" thickBot="1" x14ac:dyDescent="0.4">
      <c r="B12" s="757" t="s">
        <v>372</v>
      </c>
      <c r="C12" s="758">
        <v>100</v>
      </c>
      <c r="D12" s="759"/>
      <c r="E12" s="760">
        <f>RESUMEN!H20</f>
        <v>100</v>
      </c>
      <c r="F12" s="761"/>
      <c r="G12" s="761"/>
      <c r="H12" s="762"/>
    </row>
    <row r="13" spans="2:9" s="190" customFormat="1" ht="15" thickBot="1" x14ac:dyDescent="0.4">
      <c r="B13" s="744" t="s">
        <v>293</v>
      </c>
      <c r="C13" s="745"/>
      <c r="D13" s="746" t="s">
        <v>294</v>
      </c>
      <c r="E13" s="747">
        <f>SUM(E7:E12)</f>
        <v>538.1</v>
      </c>
      <c r="I13" s="778"/>
    </row>
    <row r="14" spans="2:9" ht="8.5" customHeight="1" thickBot="1" x14ac:dyDescent="0.4"/>
    <row r="15" spans="2:9" ht="18.5" thickBot="1" x14ac:dyDescent="0.4">
      <c r="B15" s="581" t="s">
        <v>382</v>
      </c>
      <c r="C15" s="582"/>
      <c r="D15" s="583"/>
      <c r="E15" s="192">
        <f>E13</f>
        <v>538.1</v>
      </c>
    </row>
    <row r="19" spans="2:9" ht="24" thickBot="1" x14ac:dyDescent="0.4">
      <c r="B19" s="777" t="s">
        <v>384</v>
      </c>
      <c r="C19" s="777"/>
      <c r="D19" s="777"/>
      <c r="E19" s="777"/>
      <c r="F19" s="777"/>
      <c r="G19" s="777"/>
      <c r="H19" s="777"/>
      <c r="I19" s="777"/>
    </row>
    <row r="20" spans="2:9" ht="28.5" thickBot="1" x14ac:dyDescent="0.4">
      <c r="B20" s="783" t="s">
        <v>288</v>
      </c>
      <c r="C20" s="784"/>
      <c r="D20" s="785" t="s">
        <v>278</v>
      </c>
      <c r="E20" s="786" t="s">
        <v>377</v>
      </c>
      <c r="F20" s="787" t="s">
        <v>376</v>
      </c>
      <c r="G20" s="785" t="s">
        <v>289</v>
      </c>
      <c r="H20" s="788" t="s">
        <v>290</v>
      </c>
      <c r="I20" s="782" t="s">
        <v>375</v>
      </c>
    </row>
    <row r="21" spans="2:9" x14ac:dyDescent="0.35">
      <c r="B21" s="794" t="s">
        <v>368</v>
      </c>
      <c r="C21" s="795"/>
      <c r="D21" s="796" t="s">
        <v>292</v>
      </c>
      <c r="E21" s="797"/>
      <c r="F21" s="798"/>
      <c r="G21" s="752" t="s">
        <v>285</v>
      </c>
      <c r="H21" s="752" t="s">
        <v>285</v>
      </c>
      <c r="I21" s="753" t="s">
        <v>285</v>
      </c>
    </row>
    <row r="22" spans="2:9" x14ac:dyDescent="0.35">
      <c r="B22" s="754" t="s">
        <v>369</v>
      </c>
      <c r="C22" s="724">
        <v>400</v>
      </c>
      <c r="D22" s="789"/>
      <c r="E22" s="791">
        <f>RESUMEN!G24</f>
        <v>380.90574285896872</v>
      </c>
      <c r="F22" s="790">
        <f>RESUMEN!M24</f>
        <v>400</v>
      </c>
      <c r="G22" s="734"/>
      <c r="H22" s="734"/>
      <c r="I22" s="755"/>
    </row>
    <row r="23" spans="2:9" ht="15.5" x14ac:dyDescent="0.35">
      <c r="B23" s="799" t="s">
        <v>291</v>
      </c>
      <c r="C23" s="727"/>
      <c r="D23" s="789" t="s">
        <v>373</v>
      </c>
      <c r="E23" s="729"/>
      <c r="F23" s="792"/>
      <c r="G23" s="734"/>
      <c r="H23" s="734"/>
      <c r="I23" s="755"/>
    </row>
    <row r="24" spans="2:9" ht="15.5" x14ac:dyDescent="0.35">
      <c r="B24" s="754" t="s">
        <v>370</v>
      </c>
      <c r="C24" s="723">
        <v>200</v>
      </c>
      <c r="D24" s="789"/>
      <c r="E24" s="730">
        <f>RESUMEN!F24</f>
        <v>0</v>
      </c>
      <c r="F24" s="793">
        <f>RESUMEN!L24</f>
        <v>0</v>
      </c>
      <c r="G24" s="734"/>
      <c r="H24" s="734"/>
      <c r="I24" s="755"/>
    </row>
    <row r="25" spans="2:9" ht="28.5" x14ac:dyDescent="0.35">
      <c r="B25" s="754" t="s">
        <v>371</v>
      </c>
      <c r="C25" s="723">
        <v>300</v>
      </c>
      <c r="D25" s="789"/>
      <c r="E25" s="729">
        <f>RESUMEN!E24</f>
        <v>0</v>
      </c>
      <c r="F25" s="792">
        <f>RESUMEN!K24</f>
        <v>462</v>
      </c>
      <c r="G25" s="734"/>
      <c r="H25" s="734"/>
      <c r="I25" s="755"/>
    </row>
    <row r="26" spans="2:9" ht="16" thickBot="1" x14ac:dyDescent="0.4">
      <c r="B26" s="757" t="s">
        <v>372</v>
      </c>
      <c r="C26" s="758">
        <v>100</v>
      </c>
      <c r="D26" s="800"/>
      <c r="E26" s="801">
        <f>RESUMEN!H24</f>
        <v>100</v>
      </c>
      <c r="F26" s="802">
        <f>RESUMEN!N24</f>
        <v>100</v>
      </c>
      <c r="G26" s="761"/>
      <c r="H26" s="761"/>
      <c r="I26" s="762"/>
    </row>
    <row r="27" spans="2:9" s="190" customFormat="1" ht="15" thickBot="1" x14ac:dyDescent="0.4">
      <c r="B27" s="744" t="s">
        <v>293</v>
      </c>
      <c r="C27" s="745"/>
      <c r="D27" s="746" t="s">
        <v>294</v>
      </c>
      <c r="E27" s="747">
        <f>SUM(E21:E26)</f>
        <v>480.90574285896872</v>
      </c>
      <c r="F27" s="781">
        <f>SUM(F22:F26)</f>
        <v>962</v>
      </c>
      <c r="I27" s="778"/>
    </row>
    <row r="28" spans="2:9" ht="8" customHeight="1" thickBot="1" x14ac:dyDescent="0.4"/>
    <row r="29" spans="2:9" ht="18.5" thickBot="1" x14ac:dyDescent="0.4">
      <c r="B29" s="581" t="s">
        <v>378</v>
      </c>
      <c r="C29" s="582"/>
      <c r="D29" s="583"/>
      <c r="E29" s="192">
        <f>E27</f>
        <v>480.90574285896872</v>
      </c>
    </row>
    <row r="30" spans="2:9" ht="18.5" thickBot="1" x14ac:dyDescent="0.4">
      <c r="B30" s="581" t="s">
        <v>380</v>
      </c>
      <c r="C30" s="582"/>
      <c r="D30" s="583"/>
      <c r="E30" s="192">
        <f>F27</f>
        <v>962</v>
      </c>
    </row>
    <row r="31" spans="2:9" s="772" customFormat="1" ht="18" x14ac:dyDescent="0.35">
      <c r="B31" s="770"/>
      <c r="C31" s="770"/>
      <c r="D31" s="770"/>
      <c r="E31" s="771"/>
      <c r="I31" s="779"/>
    </row>
    <row r="32" spans="2:9" s="772" customFormat="1" ht="18" x14ac:dyDescent="0.35">
      <c r="B32" s="770"/>
      <c r="C32" s="770"/>
      <c r="D32" s="770"/>
      <c r="E32" s="771"/>
      <c r="I32" s="779"/>
    </row>
    <row r="33" spans="2:9" ht="24" thickBot="1" x14ac:dyDescent="0.4">
      <c r="B33" s="776" t="s">
        <v>385</v>
      </c>
      <c r="C33" s="776"/>
      <c r="D33" s="776"/>
      <c r="E33" s="776"/>
      <c r="F33" s="776"/>
      <c r="G33" s="776"/>
      <c r="H33" s="776"/>
      <c r="I33" s="776"/>
    </row>
    <row r="34" spans="2:9" ht="28.5" thickBot="1" x14ac:dyDescent="0.4">
      <c r="B34" s="738" t="s">
        <v>288</v>
      </c>
      <c r="C34" s="739"/>
      <c r="D34" s="740" t="s">
        <v>278</v>
      </c>
      <c r="E34" s="764" t="s">
        <v>379</v>
      </c>
      <c r="F34" s="740" t="s">
        <v>289</v>
      </c>
      <c r="G34" s="740" t="s">
        <v>290</v>
      </c>
      <c r="H34" s="742" t="s">
        <v>375</v>
      </c>
    </row>
    <row r="35" spans="2:9" x14ac:dyDescent="0.35">
      <c r="B35" s="748" t="s">
        <v>368</v>
      </c>
      <c r="C35" s="749"/>
      <c r="D35" s="750" t="s">
        <v>292</v>
      </c>
      <c r="E35" s="765"/>
      <c r="F35" s="752" t="s">
        <v>285</v>
      </c>
      <c r="G35" s="752" t="s">
        <v>285</v>
      </c>
      <c r="H35" s="753" t="s">
        <v>285</v>
      </c>
    </row>
    <row r="36" spans="2:9" x14ac:dyDescent="0.35">
      <c r="B36" s="754" t="s">
        <v>369</v>
      </c>
      <c r="C36" s="724">
        <v>400</v>
      </c>
      <c r="D36" s="726"/>
      <c r="E36" s="766">
        <f>RESUMEN!M26</f>
        <v>400</v>
      </c>
      <c r="F36" s="734"/>
      <c r="G36" s="734"/>
      <c r="H36" s="755"/>
    </row>
    <row r="37" spans="2:9" ht="15.5" x14ac:dyDescent="0.35">
      <c r="B37" s="756" t="s">
        <v>291</v>
      </c>
      <c r="C37" s="728"/>
      <c r="D37" s="725" t="s">
        <v>373</v>
      </c>
      <c r="E37" s="767"/>
      <c r="F37" s="734"/>
      <c r="G37" s="734"/>
      <c r="H37" s="755"/>
    </row>
    <row r="38" spans="2:9" ht="15.5" x14ac:dyDescent="0.35">
      <c r="B38" s="754" t="s">
        <v>370</v>
      </c>
      <c r="C38" s="723">
        <v>200</v>
      </c>
      <c r="D38" s="726"/>
      <c r="E38" s="768">
        <f>RESUMEN!L26</f>
        <v>0</v>
      </c>
      <c r="F38" s="734"/>
      <c r="G38" s="734"/>
      <c r="H38" s="755"/>
    </row>
    <row r="39" spans="2:9" ht="28.5" x14ac:dyDescent="0.35">
      <c r="B39" s="754" t="s">
        <v>371</v>
      </c>
      <c r="C39" s="723">
        <v>300</v>
      </c>
      <c r="D39" s="726"/>
      <c r="E39" s="767">
        <f>RESUMEN!K26</f>
        <v>500</v>
      </c>
      <c r="F39" s="734"/>
      <c r="G39" s="734"/>
      <c r="H39" s="755"/>
    </row>
    <row r="40" spans="2:9" ht="16" thickBot="1" x14ac:dyDescent="0.4">
      <c r="B40" s="757" t="s">
        <v>372</v>
      </c>
      <c r="C40" s="758">
        <v>100</v>
      </c>
      <c r="D40" s="759"/>
      <c r="E40" s="769">
        <f>RESUMEN!N26</f>
        <v>100</v>
      </c>
      <c r="F40" s="761"/>
      <c r="G40" s="761"/>
      <c r="H40" s="762"/>
    </row>
    <row r="41" spans="2:9" s="190" customFormat="1" ht="15" thickBot="1" x14ac:dyDescent="0.4">
      <c r="B41" s="579" t="s">
        <v>293</v>
      </c>
      <c r="C41" s="580"/>
      <c r="D41" s="191" t="s">
        <v>294</v>
      </c>
      <c r="E41" s="763">
        <f>SUM(E36:E40)</f>
        <v>1000</v>
      </c>
      <c r="I41" s="778"/>
    </row>
    <row r="42" spans="2:9" ht="6.5" customHeight="1" thickBot="1" x14ac:dyDescent="0.4"/>
    <row r="43" spans="2:9" ht="18.5" thickBot="1" x14ac:dyDescent="0.4">
      <c r="B43" s="581" t="s">
        <v>380</v>
      </c>
      <c r="C43" s="582"/>
      <c r="D43" s="583"/>
      <c r="E43" s="773">
        <f>E41</f>
        <v>1000</v>
      </c>
    </row>
    <row r="44" spans="2:9" s="772" customFormat="1" ht="18" x14ac:dyDescent="0.35">
      <c r="B44" s="770"/>
      <c r="C44" s="770"/>
      <c r="D44" s="770"/>
      <c r="E44" s="775"/>
      <c r="I44" s="779"/>
    </row>
    <row r="45" spans="2:9" s="772" customFormat="1" ht="18" x14ac:dyDescent="0.35">
      <c r="B45" s="770"/>
      <c r="C45" s="770"/>
      <c r="D45" s="770"/>
      <c r="E45" s="775"/>
      <c r="I45" s="779"/>
    </row>
    <row r="48" spans="2:9" ht="24" customHeight="1" thickBot="1" x14ac:dyDescent="0.4">
      <c r="B48" s="776" t="s">
        <v>387</v>
      </c>
      <c r="C48" s="776"/>
      <c r="D48" s="776"/>
      <c r="E48" s="776"/>
      <c r="F48" s="776"/>
      <c r="G48" s="776"/>
      <c r="H48" s="776"/>
      <c r="I48" s="780"/>
    </row>
    <row r="49" spans="2:9" ht="28.5" thickBot="1" x14ac:dyDescent="0.4">
      <c r="B49" s="738" t="s">
        <v>288</v>
      </c>
      <c r="C49" s="739"/>
      <c r="D49" s="740" t="s">
        <v>278</v>
      </c>
      <c r="E49" s="741" t="s">
        <v>386</v>
      </c>
      <c r="F49" s="740" t="s">
        <v>289</v>
      </c>
      <c r="G49" s="740" t="s">
        <v>290</v>
      </c>
      <c r="H49" s="742" t="s">
        <v>375</v>
      </c>
    </row>
    <row r="50" spans="2:9" x14ac:dyDescent="0.35">
      <c r="B50" s="748" t="s">
        <v>368</v>
      </c>
      <c r="C50" s="749"/>
      <c r="D50" s="750" t="s">
        <v>292</v>
      </c>
      <c r="E50" s="751"/>
      <c r="F50" s="752" t="s">
        <v>285</v>
      </c>
      <c r="G50" s="752" t="s">
        <v>285</v>
      </c>
      <c r="H50" s="753" t="s">
        <v>285</v>
      </c>
    </row>
    <row r="51" spans="2:9" x14ac:dyDescent="0.35">
      <c r="B51" s="754" t="s">
        <v>369</v>
      </c>
      <c r="C51" s="724">
        <v>400</v>
      </c>
      <c r="D51" s="726"/>
      <c r="E51" s="743">
        <f>RESUMEN!G29</f>
        <v>400</v>
      </c>
      <c r="F51" s="734"/>
      <c r="G51" s="734"/>
      <c r="H51" s="755"/>
    </row>
    <row r="52" spans="2:9" ht="15.5" x14ac:dyDescent="0.35">
      <c r="B52" s="756" t="s">
        <v>291</v>
      </c>
      <c r="C52" s="728"/>
      <c r="D52" s="725" t="s">
        <v>373</v>
      </c>
      <c r="E52" s="732"/>
      <c r="F52" s="734"/>
      <c r="G52" s="734"/>
      <c r="H52" s="755"/>
    </row>
    <row r="53" spans="2:9" ht="15.5" x14ac:dyDescent="0.35">
      <c r="B53" s="754" t="s">
        <v>370</v>
      </c>
      <c r="C53" s="723">
        <v>200</v>
      </c>
      <c r="D53" s="726"/>
      <c r="E53" s="733">
        <f>RESUMEN!F29</f>
        <v>0</v>
      </c>
      <c r="F53" s="734"/>
      <c r="G53" s="734"/>
      <c r="H53" s="755"/>
    </row>
    <row r="54" spans="2:9" ht="28.5" x14ac:dyDescent="0.35">
      <c r="B54" s="754" t="s">
        <v>371</v>
      </c>
      <c r="C54" s="723">
        <v>300</v>
      </c>
      <c r="D54" s="726"/>
      <c r="E54" s="732">
        <f>RESUMEN!E29</f>
        <v>500</v>
      </c>
      <c r="F54" s="734"/>
      <c r="G54" s="734"/>
      <c r="H54" s="755"/>
    </row>
    <row r="55" spans="2:9" ht="16" thickBot="1" x14ac:dyDescent="0.4">
      <c r="B55" s="757" t="s">
        <v>372</v>
      </c>
      <c r="C55" s="758">
        <v>100</v>
      </c>
      <c r="D55" s="759"/>
      <c r="E55" s="760">
        <f>RESUMEN!H29</f>
        <v>100</v>
      </c>
      <c r="F55" s="761"/>
      <c r="G55" s="761"/>
      <c r="H55" s="762"/>
    </row>
    <row r="56" spans="2:9" s="190" customFormat="1" ht="15" thickBot="1" x14ac:dyDescent="0.4">
      <c r="B56" s="579" t="s">
        <v>293</v>
      </c>
      <c r="C56" s="580"/>
      <c r="D56" s="191" t="s">
        <v>294</v>
      </c>
      <c r="E56" s="763">
        <f>SUM(E51:E55)</f>
        <v>1000</v>
      </c>
      <c r="I56" s="778"/>
    </row>
    <row r="57" spans="2:9" ht="6" customHeight="1" thickBot="1" x14ac:dyDescent="0.4"/>
    <row r="58" spans="2:9" ht="18.5" thickBot="1" x14ac:dyDescent="0.4">
      <c r="B58" s="581" t="s">
        <v>381</v>
      </c>
      <c r="C58" s="582"/>
      <c r="D58" s="583"/>
      <c r="E58" s="773">
        <f>E56</f>
        <v>1000</v>
      </c>
    </row>
    <row r="63" spans="2:9" ht="24" thickBot="1" x14ac:dyDescent="0.4">
      <c r="B63" s="776" t="s">
        <v>388</v>
      </c>
      <c r="C63" s="776"/>
      <c r="D63" s="776"/>
      <c r="E63" s="776"/>
      <c r="F63" s="776"/>
      <c r="G63" s="776"/>
      <c r="H63" s="776"/>
    </row>
    <row r="64" spans="2:9" ht="28.5" thickBot="1" x14ac:dyDescent="0.4">
      <c r="B64" s="738" t="s">
        <v>288</v>
      </c>
      <c r="C64" s="739"/>
      <c r="D64" s="740" t="s">
        <v>278</v>
      </c>
      <c r="E64" s="740" t="s">
        <v>289</v>
      </c>
      <c r="F64" s="740" t="s">
        <v>290</v>
      </c>
      <c r="G64" s="742" t="s">
        <v>375</v>
      </c>
      <c r="H64" s="38"/>
      <c r="I64" s="70"/>
    </row>
    <row r="65" spans="2:9" x14ac:dyDescent="0.35">
      <c r="B65" s="748" t="s">
        <v>368</v>
      </c>
      <c r="C65" s="749"/>
      <c r="D65" s="750" t="s">
        <v>292</v>
      </c>
      <c r="E65" s="805" t="s">
        <v>390</v>
      </c>
      <c r="F65" s="806"/>
      <c r="G65" s="807"/>
      <c r="H65" s="38"/>
      <c r="I65" s="70"/>
    </row>
    <row r="66" spans="2:9" x14ac:dyDescent="0.35">
      <c r="B66" s="754" t="s">
        <v>369</v>
      </c>
      <c r="C66" s="724">
        <v>400</v>
      </c>
      <c r="D66" s="726"/>
      <c r="E66" s="808"/>
      <c r="F66" s="809"/>
      <c r="G66" s="810"/>
      <c r="H66" s="38"/>
      <c r="I66" s="70"/>
    </row>
    <row r="67" spans="2:9" x14ac:dyDescent="0.35">
      <c r="B67" s="756" t="s">
        <v>291</v>
      </c>
      <c r="C67" s="728"/>
      <c r="D67" s="725" t="s">
        <v>373</v>
      </c>
      <c r="E67" s="808"/>
      <c r="F67" s="809"/>
      <c r="G67" s="810"/>
      <c r="H67" s="38"/>
      <c r="I67" s="70"/>
    </row>
    <row r="68" spans="2:9" x14ac:dyDescent="0.35">
      <c r="B68" s="754" t="s">
        <v>370</v>
      </c>
      <c r="C68" s="723">
        <v>200</v>
      </c>
      <c r="D68" s="726"/>
      <c r="E68" s="808"/>
      <c r="F68" s="809"/>
      <c r="G68" s="810"/>
      <c r="H68" s="38"/>
      <c r="I68" s="70"/>
    </row>
    <row r="69" spans="2:9" ht="28.5" x14ac:dyDescent="0.35">
      <c r="B69" s="754" t="s">
        <v>371</v>
      </c>
      <c r="C69" s="723">
        <v>300</v>
      </c>
      <c r="D69" s="726"/>
      <c r="E69" s="808"/>
      <c r="F69" s="809"/>
      <c r="G69" s="810"/>
      <c r="H69" s="38"/>
      <c r="I69" s="70"/>
    </row>
    <row r="70" spans="2:9" ht="15" thickBot="1" x14ac:dyDescent="0.4">
      <c r="B70" s="757" t="s">
        <v>372</v>
      </c>
      <c r="C70" s="758">
        <v>100</v>
      </c>
      <c r="D70" s="759"/>
      <c r="E70" s="811"/>
      <c r="F70" s="812"/>
      <c r="G70" s="813"/>
      <c r="H70" s="38"/>
      <c r="I70" s="70"/>
    </row>
    <row r="71" spans="2:9" ht="15" thickBot="1" x14ac:dyDescent="0.4">
      <c r="B71" s="579" t="s">
        <v>293</v>
      </c>
      <c r="C71" s="580"/>
      <c r="D71" s="191" t="s">
        <v>294</v>
      </c>
      <c r="E71" s="190"/>
      <c r="F71" s="190"/>
      <c r="G71" s="190"/>
      <c r="H71" s="38"/>
      <c r="I71" s="70"/>
    </row>
    <row r="72" spans="2:9" ht="15" thickBot="1" x14ac:dyDescent="0.4"/>
    <row r="73" spans="2:9" ht="18.5" thickBot="1" x14ac:dyDescent="0.4">
      <c r="B73" s="581" t="s">
        <v>389</v>
      </c>
      <c r="C73" s="582"/>
      <c r="D73" s="583"/>
      <c r="E73" s="773">
        <v>0</v>
      </c>
    </row>
  </sheetData>
  <mergeCells count="58">
    <mergeCell ref="B71:C71"/>
    <mergeCell ref="B73:D73"/>
    <mergeCell ref="E65:G70"/>
    <mergeCell ref="B65:C65"/>
    <mergeCell ref="D65:D66"/>
    <mergeCell ref="B67:C67"/>
    <mergeCell ref="D67:D70"/>
    <mergeCell ref="B19:I19"/>
    <mergeCell ref="B33:I33"/>
    <mergeCell ref="B48:H48"/>
    <mergeCell ref="H35:H40"/>
    <mergeCell ref="B37:C37"/>
    <mergeCell ref="D37:D40"/>
    <mergeCell ref="B41:C41"/>
    <mergeCell ref="D7:D8"/>
    <mergeCell ref="B7:C7"/>
    <mergeCell ref="B9:C9"/>
    <mergeCell ref="B21:C21"/>
    <mergeCell ref="D21:D22"/>
    <mergeCell ref="B23:C23"/>
    <mergeCell ref="D23:D26"/>
    <mergeCell ref="B27:C27"/>
    <mergeCell ref="B29:D29"/>
    <mergeCell ref="B30:D30"/>
    <mergeCell ref="B35:C35"/>
    <mergeCell ref="D35:D36"/>
    <mergeCell ref="B43:D43"/>
    <mergeCell ref="B50:C50"/>
    <mergeCell ref="B64:C64"/>
    <mergeCell ref="D50:D51"/>
    <mergeCell ref="F50:F55"/>
    <mergeCell ref="G50:G55"/>
    <mergeCell ref="H50:H55"/>
    <mergeCell ref="B52:C52"/>
    <mergeCell ref="D52:D55"/>
    <mergeCell ref="B56:C56"/>
    <mergeCell ref="B58:D58"/>
    <mergeCell ref="B63:H63"/>
    <mergeCell ref="B49:C49"/>
    <mergeCell ref="F35:F40"/>
    <mergeCell ref="B34:C34"/>
    <mergeCell ref="G35:G40"/>
    <mergeCell ref="B20:C20"/>
    <mergeCell ref="G21:G26"/>
    <mergeCell ref="H21:H26"/>
    <mergeCell ref="I21:I26"/>
    <mergeCell ref="B13:C13"/>
    <mergeCell ref="B15:D15"/>
    <mergeCell ref="B1:H1"/>
    <mergeCell ref="B2:H2"/>
    <mergeCell ref="B3:H3"/>
    <mergeCell ref="B6:C6"/>
    <mergeCell ref="D9:D12"/>
    <mergeCell ref="F7:F12"/>
    <mergeCell ref="G7:G12"/>
    <mergeCell ref="H7:H12"/>
    <mergeCell ref="B5:H5"/>
    <mergeCell ref="B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G44"/>
  <sheetViews>
    <sheetView showGridLines="0" topLeftCell="A37" zoomScaleNormal="100" zoomScaleSheetLayoutView="85" workbookViewId="0">
      <selection activeCell="F44" sqref="F44:G44"/>
    </sheetView>
  </sheetViews>
  <sheetFormatPr baseColWidth="10" defaultColWidth="11.453125" defaultRowHeight="14.5" x14ac:dyDescent="0.35"/>
  <cols>
    <col min="1" max="1" width="65.7265625" style="11" customWidth="1"/>
    <col min="2" max="2" width="15.453125" style="11" customWidth="1"/>
    <col min="3" max="3" width="10.81640625" style="11" customWidth="1"/>
    <col min="4" max="4" width="5.81640625" style="11" customWidth="1"/>
    <col min="5" max="5" width="6.08984375" style="11" customWidth="1"/>
    <col min="6" max="6" width="18.6328125" style="11" customWidth="1"/>
    <col min="7" max="16384" width="11.453125" style="11"/>
  </cols>
  <sheetData>
    <row r="1" spans="1:7" ht="18.5" x14ac:dyDescent="0.45">
      <c r="A1" s="328" t="s">
        <v>275</v>
      </c>
      <c r="B1" s="328"/>
      <c r="C1" s="328"/>
      <c r="D1" s="328"/>
      <c r="E1" s="328"/>
      <c r="F1" s="328"/>
      <c r="G1" s="328"/>
    </row>
    <row r="2" spans="1:7" ht="18.5" x14ac:dyDescent="0.45">
      <c r="A2" s="328" t="s">
        <v>17</v>
      </c>
      <c r="B2" s="328"/>
      <c r="C2" s="328"/>
      <c r="D2" s="328"/>
      <c r="E2" s="328"/>
      <c r="F2" s="328"/>
      <c r="G2" s="328"/>
    </row>
    <row r="3" spans="1:7" ht="18.5" x14ac:dyDescent="0.45">
      <c r="A3" s="328" t="s">
        <v>274</v>
      </c>
      <c r="B3" s="328"/>
      <c r="C3" s="328"/>
      <c r="D3" s="328"/>
      <c r="E3" s="328"/>
      <c r="F3" s="328"/>
      <c r="G3" s="328"/>
    </row>
    <row r="4" spans="1:7" ht="18.5" x14ac:dyDescent="0.45">
      <c r="A4" s="328" t="s">
        <v>36</v>
      </c>
      <c r="B4" s="328"/>
      <c r="C4" s="328"/>
      <c r="D4" s="328"/>
      <c r="E4" s="328"/>
      <c r="F4" s="328"/>
      <c r="G4" s="328"/>
    </row>
    <row r="5" spans="1:7" x14ac:dyDescent="0.35">
      <c r="A5" s="379"/>
      <c r="B5" s="379"/>
      <c r="C5" s="379"/>
      <c r="D5" s="379"/>
      <c r="E5" s="379"/>
    </row>
    <row r="6" spans="1:7" x14ac:dyDescent="0.35">
      <c r="A6" s="151"/>
      <c r="B6" s="151"/>
      <c r="C6" s="151"/>
      <c r="D6" s="343" t="s">
        <v>276</v>
      </c>
      <c r="E6" s="343"/>
      <c r="F6" s="343"/>
      <c r="G6" s="343"/>
    </row>
    <row r="7" spans="1:7" x14ac:dyDescent="0.35">
      <c r="A7" s="380" t="s">
        <v>0</v>
      </c>
      <c r="B7" s="381"/>
      <c r="C7" s="384" t="s">
        <v>163</v>
      </c>
      <c r="D7" s="361" t="s">
        <v>33</v>
      </c>
      <c r="E7" s="361"/>
      <c r="F7" s="292" t="s">
        <v>277</v>
      </c>
      <c r="G7" s="292" t="s">
        <v>278</v>
      </c>
    </row>
    <row r="8" spans="1:7" x14ac:dyDescent="0.35">
      <c r="A8" s="382"/>
      <c r="B8" s="383"/>
      <c r="C8" s="385"/>
      <c r="D8" s="146" t="s">
        <v>34</v>
      </c>
      <c r="E8" s="146" t="s">
        <v>35</v>
      </c>
      <c r="F8" s="292"/>
      <c r="G8" s="292"/>
    </row>
    <row r="9" spans="1:7" ht="45" customHeight="1" x14ac:dyDescent="0.35">
      <c r="A9" s="377" t="s">
        <v>37</v>
      </c>
      <c r="B9" s="377"/>
      <c r="C9" s="26"/>
      <c r="D9" s="72"/>
      <c r="E9" s="254" t="s">
        <v>298</v>
      </c>
      <c r="F9" s="72"/>
      <c r="G9" s="72">
        <v>0</v>
      </c>
    </row>
    <row r="10" spans="1:7" ht="19.5" customHeight="1" x14ac:dyDescent="0.35">
      <c r="A10" s="370" t="s">
        <v>166</v>
      </c>
      <c r="B10" s="371"/>
      <c r="C10" s="26"/>
      <c r="D10" s="72"/>
      <c r="E10" s="254" t="s">
        <v>298</v>
      </c>
      <c r="F10" s="72"/>
      <c r="G10" s="72">
        <v>0</v>
      </c>
    </row>
    <row r="11" spans="1:7" ht="19.5" customHeight="1" x14ac:dyDescent="0.35">
      <c r="A11" s="8" t="s">
        <v>7</v>
      </c>
      <c r="B11" s="1">
        <v>0</v>
      </c>
      <c r="C11" s="386">
        <v>200</v>
      </c>
      <c r="D11" s="72"/>
      <c r="E11" s="254" t="s">
        <v>298</v>
      </c>
      <c r="F11" s="72"/>
      <c r="G11" s="72">
        <v>0</v>
      </c>
    </row>
    <row r="12" spans="1:7" ht="19.5" customHeight="1" x14ac:dyDescent="0.35">
      <c r="A12" s="17">
        <v>50000000</v>
      </c>
      <c r="B12" s="2">
        <v>20</v>
      </c>
      <c r="C12" s="387"/>
      <c r="D12" s="72"/>
      <c r="E12" s="254" t="s">
        <v>298</v>
      </c>
      <c r="F12" s="72"/>
      <c r="G12" s="72">
        <v>0</v>
      </c>
    </row>
    <row r="13" spans="1:7" ht="19.5" customHeight="1" x14ac:dyDescent="0.35">
      <c r="A13" s="17">
        <v>100000000</v>
      </c>
      <c r="B13" s="2">
        <v>40</v>
      </c>
      <c r="C13" s="387"/>
      <c r="D13" s="72"/>
      <c r="E13" s="254" t="s">
        <v>298</v>
      </c>
      <c r="F13" s="72"/>
      <c r="G13" s="72">
        <v>0</v>
      </c>
    </row>
    <row r="14" spans="1:7" x14ac:dyDescent="0.35">
      <c r="A14" s="17">
        <v>300000000</v>
      </c>
      <c r="B14" s="2">
        <v>80</v>
      </c>
      <c r="C14" s="387"/>
      <c r="D14" s="72"/>
      <c r="E14" s="254" t="s">
        <v>298</v>
      </c>
      <c r="F14" s="72"/>
      <c r="G14" s="72">
        <v>0</v>
      </c>
    </row>
    <row r="15" spans="1:7" x14ac:dyDescent="0.35">
      <c r="A15" s="17">
        <v>500000000</v>
      </c>
      <c r="B15" s="2">
        <v>200</v>
      </c>
      <c r="C15" s="388"/>
      <c r="D15" s="72"/>
      <c r="E15" s="254" t="s">
        <v>298</v>
      </c>
      <c r="F15" s="72"/>
      <c r="G15" s="72">
        <v>0</v>
      </c>
    </row>
    <row r="16" spans="1:7" ht="37.5" customHeight="1" x14ac:dyDescent="0.35">
      <c r="A16" s="347" t="s">
        <v>117</v>
      </c>
      <c r="B16" s="347"/>
      <c r="C16" s="28">
        <v>40</v>
      </c>
      <c r="D16" s="72"/>
      <c r="E16" s="254" t="s">
        <v>298</v>
      </c>
      <c r="F16" s="72"/>
      <c r="G16" s="72">
        <v>0</v>
      </c>
    </row>
    <row r="17" spans="1:7" ht="44.25" customHeight="1" x14ac:dyDescent="0.35">
      <c r="A17" s="347" t="s">
        <v>115</v>
      </c>
      <c r="B17" s="347"/>
      <c r="C17" s="27">
        <v>30</v>
      </c>
      <c r="D17" s="72"/>
      <c r="E17" s="254" t="s">
        <v>298</v>
      </c>
      <c r="F17" s="72"/>
      <c r="G17" s="72">
        <v>0</v>
      </c>
    </row>
    <row r="18" spans="1:7" ht="15" thickBot="1" x14ac:dyDescent="0.4">
      <c r="A18" s="378" t="s">
        <v>116</v>
      </c>
      <c r="B18" s="378"/>
      <c r="C18" s="18">
        <v>30</v>
      </c>
      <c r="D18" s="72"/>
      <c r="E18" s="254" t="s">
        <v>298</v>
      </c>
      <c r="F18" s="72"/>
      <c r="G18" s="72">
        <v>0</v>
      </c>
    </row>
    <row r="19" spans="1:7" ht="18.5" thickBot="1" x14ac:dyDescent="0.45">
      <c r="A19" s="295" t="s">
        <v>10</v>
      </c>
      <c r="B19" s="295"/>
      <c r="C19" s="39">
        <f>SUM(C11:C18)</f>
        <v>300</v>
      </c>
      <c r="F19" s="258" t="s">
        <v>63</v>
      </c>
      <c r="G19" s="259">
        <f>SUM(G9:G18)</f>
        <v>0</v>
      </c>
    </row>
    <row r="21" spans="1:7" x14ac:dyDescent="0.35">
      <c r="A21" s="348" t="s">
        <v>16</v>
      </c>
      <c r="B21" s="348"/>
      <c r="C21" s="60" t="s">
        <v>24</v>
      </c>
    </row>
    <row r="22" spans="1:7" x14ac:dyDescent="0.35">
      <c r="A22" s="342" t="s">
        <v>27</v>
      </c>
      <c r="B22" s="342"/>
      <c r="C22" s="342"/>
    </row>
    <row r="23" spans="1:7" ht="33.75" customHeight="1" x14ac:dyDescent="0.35">
      <c r="A23" s="347" t="s">
        <v>3</v>
      </c>
      <c r="B23" s="347"/>
      <c r="C23" s="347"/>
    </row>
    <row r="24" spans="1:7" x14ac:dyDescent="0.35">
      <c r="A24" s="353" t="s">
        <v>80</v>
      </c>
      <c r="B24" s="353"/>
      <c r="C24" s="353"/>
    </row>
    <row r="25" spans="1:7" x14ac:dyDescent="0.35">
      <c r="A25" s="353" t="s">
        <v>8</v>
      </c>
      <c r="B25" s="353"/>
      <c r="C25" s="353"/>
    </row>
    <row r="26" spans="1:7" x14ac:dyDescent="0.35">
      <c r="A26" s="358" t="s">
        <v>81</v>
      </c>
      <c r="B26" s="359"/>
      <c r="C26" s="360"/>
    </row>
    <row r="27" spans="1:7" x14ac:dyDescent="0.35">
      <c r="A27" s="45"/>
      <c r="B27" s="46"/>
      <c r="C27" s="46"/>
    </row>
    <row r="28" spans="1:7" ht="19.5" customHeight="1" x14ac:dyDescent="0.35">
      <c r="A28" s="342" t="s">
        <v>26</v>
      </c>
      <c r="B28" s="342"/>
      <c r="C28" s="342"/>
      <c r="D28" s="149"/>
      <c r="E28" s="149"/>
    </row>
    <row r="29" spans="1:7" x14ac:dyDescent="0.35">
      <c r="A29" s="345" t="s">
        <v>82</v>
      </c>
      <c r="B29" s="345"/>
      <c r="C29" s="345"/>
      <c r="D29" s="341" t="s">
        <v>276</v>
      </c>
      <c r="E29" s="341"/>
      <c r="F29" s="341"/>
      <c r="G29" s="341"/>
    </row>
    <row r="30" spans="1:7" x14ac:dyDescent="0.35">
      <c r="A30" s="345" t="s">
        <v>41</v>
      </c>
      <c r="B30" s="345"/>
      <c r="C30" s="345"/>
      <c r="D30" s="361" t="s">
        <v>33</v>
      </c>
      <c r="E30" s="361"/>
      <c r="F30" s="292" t="s">
        <v>277</v>
      </c>
      <c r="G30" s="292" t="s">
        <v>278</v>
      </c>
    </row>
    <row r="31" spans="1:7" x14ac:dyDescent="0.35">
      <c r="A31" s="61" t="s">
        <v>11</v>
      </c>
      <c r="B31" s="376" t="s">
        <v>12</v>
      </c>
      <c r="C31" s="376"/>
      <c r="D31" s="146" t="s">
        <v>34</v>
      </c>
      <c r="E31" s="146" t="s">
        <v>35</v>
      </c>
      <c r="F31" s="292"/>
      <c r="G31" s="292"/>
    </row>
    <row r="32" spans="1:7" ht="19.5" customHeight="1" x14ac:dyDescent="0.35">
      <c r="A32" s="57" t="s">
        <v>5</v>
      </c>
      <c r="B32" s="355" t="s">
        <v>28</v>
      </c>
      <c r="C32" s="355"/>
      <c r="D32" s="72"/>
      <c r="E32" s="72"/>
      <c r="F32" s="72"/>
      <c r="G32" s="72"/>
    </row>
    <row r="33" spans="1:7" x14ac:dyDescent="0.35">
      <c r="A33" s="59" t="s">
        <v>167</v>
      </c>
      <c r="B33" s="355" t="s">
        <v>42</v>
      </c>
      <c r="C33" s="355"/>
      <c r="D33" s="72"/>
      <c r="E33" s="72"/>
      <c r="F33" s="72"/>
      <c r="G33" s="72"/>
    </row>
    <row r="34" spans="1:7" ht="19.5" customHeight="1" x14ac:dyDescent="0.35">
      <c r="A34" s="59" t="s">
        <v>168</v>
      </c>
      <c r="B34" s="355" t="s">
        <v>43</v>
      </c>
      <c r="C34" s="355"/>
      <c r="D34" s="72"/>
      <c r="E34" s="72"/>
      <c r="F34" s="72"/>
      <c r="G34" s="72"/>
    </row>
    <row r="35" spans="1:7" s="12" customFormat="1" ht="19.5" customHeight="1" x14ac:dyDescent="0.35">
      <c r="A35" s="59" t="s">
        <v>169</v>
      </c>
      <c r="B35" s="355" t="s">
        <v>44</v>
      </c>
      <c r="C35" s="355"/>
      <c r="D35" s="72"/>
      <c r="E35" s="72"/>
      <c r="F35" s="72"/>
      <c r="G35" s="72"/>
    </row>
    <row r="36" spans="1:7" ht="27" customHeight="1" x14ac:dyDescent="0.35">
      <c r="A36" s="59" t="s">
        <v>170</v>
      </c>
      <c r="B36" s="355" t="s">
        <v>23</v>
      </c>
      <c r="C36" s="355"/>
      <c r="D36" s="257" t="s">
        <v>298</v>
      </c>
      <c r="E36" s="72"/>
      <c r="F36" s="72" t="s">
        <v>318</v>
      </c>
      <c r="G36" s="72">
        <v>0</v>
      </c>
    </row>
    <row r="37" spans="1:7" ht="44.25" customHeight="1" x14ac:dyDescent="0.35">
      <c r="A37" s="9"/>
      <c r="B37" s="9"/>
      <c r="C37" s="10"/>
      <c r="D37" s="12"/>
      <c r="E37" s="12"/>
    </row>
    <row r="38" spans="1:7" ht="19.5" customHeight="1" x14ac:dyDescent="0.35">
      <c r="A38" s="345" t="s">
        <v>40</v>
      </c>
      <c r="B38" s="345"/>
      <c r="C38" s="345"/>
      <c r="D38" s="361" t="s">
        <v>33</v>
      </c>
      <c r="E38" s="361"/>
      <c r="F38" s="292" t="s">
        <v>277</v>
      </c>
      <c r="G38" s="292" t="s">
        <v>278</v>
      </c>
    </row>
    <row r="39" spans="1:7" ht="19.5" customHeight="1" x14ac:dyDescent="0.35">
      <c r="A39" s="58" t="s">
        <v>11</v>
      </c>
      <c r="B39" s="356" t="s">
        <v>13</v>
      </c>
      <c r="C39" s="356"/>
      <c r="D39" s="146" t="s">
        <v>34</v>
      </c>
      <c r="E39" s="146" t="s">
        <v>35</v>
      </c>
      <c r="F39" s="292"/>
      <c r="G39" s="292"/>
    </row>
    <row r="40" spans="1:7" ht="19.5" customHeight="1" x14ac:dyDescent="0.35">
      <c r="A40" s="59" t="s">
        <v>5</v>
      </c>
      <c r="B40" s="355" t="s">
        <v>28</v>
      </c>
      <c r="C40" s="355"/>
      <c r="D40" s="72"/>
      <c r="E40" s="72"/>
      <c r="F40" s="72"/>
      <c r="G40" s="72"/>
    </row>
    <row r="41" spans="1:7" ht="19.5" customHeight="1" x14ac:dyDescent="0.35">
      <c r="A41" s="59" t="s">
        <v>46</v>
      </c>
      <c r="B41" s="355" t="s">
        <v>42</v>
      </c>
      <c r="C41" s="355"/>
      <c r="D41" s="72" t="s">
        <v>298</v>
      </c>
      <c r="E41" s="72"/>
      <c r="F41" s="72" t="s">
        <v>320</v>
      </c>
      <c r="G41" s="72">
        <v>60</v>
      </c>
    </row>
    <row r="42" spans="1:7" ht="19.5" customHeight="1" x14ac:dyDescent="0.35">
      <c r="A42" s="59" t="s">
        <v>85</v>
      </c>
      <c r="B42" s="355" t="s">
        <v>43</v>
      </c>
      <c r="C42" s="355"/>
      <c r="D42" s="72"/>
      <c r="E42" s="72"/>
      <c r="F42" s="72"/>
      <c r="G42" s="72"/>
    </row>
    <row r="43" spans="1:7" ht="15" thickBot="1" x14ac:dyDescent="0.4"/>
    <row r="44" spans="1:7" ht="19" thickBot="1" x14ac:dyDescent="0.5">
      <c r="F44" s="253" t="s">
        <v>63</v>
      </c>
      <c r="G44" s="253">
        <f>SUM(G32:G42)</f>
        <v>60</v>
      </c>
    </row>
  </sheetData>
  <mergeCells count="45">
    <mergeCell ref="D38:E38"/>
    <mergeCell ref="A5:E5"/>
    <mergeCell ref="A22:C22"/>
    <mergeCell ref="A7:B8"/>
    <mergeCell ref="C7:C8"/>
    <mergeCell ref="A19:B19"/>
    <mergeCell ref="B31:C31"/>
    <mergeCell ref="A29:C29"/>
    <mergeCell ref="C11:C15"/>
    <mergeCell ref="A16:B16"/>
    <mergeCell ref="B41:C41"/>
    <mergeCell ref="B42:C42"/>
    <mergeCell ref="A23:C23"/>
    <mergeCell ref="A24:C24"/>
    <mergeCell ref="A25:C25"/>
    <mergeCell ref="A26:C26"/>
    <mergeCell ref="B36:C36"/>
    <mergeCell ref="B39:C39"/>
    <mergeCell ref="B40:C40"/>
    <mergeCell ref="A38:C38"/>
    <mergeCell ref="B33:C33"/>
    <mergeCell ref="B34:C34"/>
    <mergeCell ref="D7:E7"/>
    <mergeCell ref="D30:E30"/>
    <mergeCell ref="A1:G1"/>
    <mergeCell ref="A3:G3"/>
    <mergeCell ref="A4:G4"/>
    <mergeCell ref="A2:G2"/>
    <mergeCell ref="D6:G6"/>
    <mergeCell ref="A28:C28"/>
    <mergeCell ref="D29:G29"/>
    <mergeCell ref="A21:B21"/>
    <mergeCell ref="A9:B9"/>
    <mergeCell ref="B35:C35"/>
    <mergeCell ref="A10:B10"/>
    <mergeCell ref="A30:C30"/>
    <mergeCell ref="B32:C32"/>
    <mergeCell ref="A17:B17"/>
    <mergeCell ref="A18:B18"/>
    <mergeCell ref="F30:F31"/>
    <mergeCell ref="G30:G31"/>
    <mergeCell ref="F38:F39"/>
    <mergeCell ref="G38:G39"/>
    <mergeCell ref="F7:F8"/>
    <mergeCell ref="G7:G8"/>
  </mergeCells>
  <printOptions horizontalCentered="1" verticalCentered="1"/>
  <pageMargins left="0.51181102362204722" right="0" top="0" bottom="0.35433070866141736" header="0.31496062992125984" footer="0.31496062992125984"/>
  <pageSetup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H43"/>
  <sheetViews>
    <sheetView showGridLines="0" topLeftCell="A34" zoomScaleNormal="100" zoomScaleSheetLayoutView="100" workbookViewId="0">
      <selection activeCell="G14" sqref="G14:H14"/>
    </sheetView>
  </sheetViews>
  <sheetFormatPr baseColWidth="10" defaultRowHeight="47.25" customHeight="1" x14ac:dyDescent="0.35"/>
  <cols>
    <col min="1" max="1" width="13.453125" style="4" customWidth="1"/>
    <col min="2" max="2" width="40.26953125" style="4" customWidth="1"/>
    <col min="3" max="3" width="23.7265625" style="4" customWidth="1"/>
    <col min="4" max="4" width="15.453125" style="7" customWidth="1"/>
    <col min="5" max="5" width="5.81640625" style="4" customWidth="1"/>
    <col min="6" max="6" width="6.08984375" style="4" customWidth="1"/>
    <col min="7" max="7" width="18.6328125" style="4" customWidth="1"/>
    <col min="8" max="249" width="11.453125" style="4"/>
    <col min="250" max="250" width="13.453125" style="4" customWidth="1"/>
    <col min="251" max="251" width="45" style="4" customWidth="1"/>
    <col min="252" max="252" width="31.26953125" style="4" customWidth="1"/>
    <col min="253" max="253" width="29.54296875" style="4" customWidth="1"/>
    <col min="254" max="505" width="11.453125" style="4"/>
    <col min="506" max="506" width="13.453125" style="4" customWidth="1"/>
    <col min="507" max="507" width="45" style="4" customWidth="1"/>
    <col min="508" max="508" width="31.26953125" style="4" customWidth="1"/>
    <col min="509" max="509" width="29.54296875" style="4" customWidth="1"/>
    <col min="510" max="761" width="11.453125" style="4"/>
    <col min="762" max="762" width="13.453125" style="4" customWidth="1"/>
    <col min="763" max="763" width="45" style="4" customWidth="1"/>
    <col min="764" max="764" width="31.26953125" style="4" customWidth="1"/>
    <col min="765" max="765" width="29.54296875" style="4" customWidth="1"/>
    <col min="766" max="1017" width="11.453125" style="4"/>
    <col min="1018" max="1018" width="13.453125" style="4" customWidth="1"/>
    <col min="1019" max="1019" width="45" style="4" customWidth="1"/>
    <col min="1020" max="1020" width="31.26953125" style="4" customWidth="1"/>
    <col min="1021" max="1021" width="29.54296875" style="4" customWidth="1"/>
    <col min="1022" max="1273" width="11.453125" style="4"/>
    <col min="1274" max="1274" width="13.453125" style="4" customWidth="1"/>
    <col min="1275" max="1275" width="45" style="4" customWidth="1"/>
    <col min="1276" max="1276" width="31.26953125" style="4" customWidth="1"/>
    <col min="1277" max="1277" width="29.54296875" style="4" customWidth="1"/>
    <col min="1278" max="1529" width="11.453125" style="4"/>
    <col min="1530" max="1530" width="13.453125" style="4" customWidth="1"/>
    <col min="1531" max="1531" width="45" style="4" customWidth="1"/>
    <col min="1532" max="1532" width="31.26953125" style="4" customWidth="1"/>
    <col min="1533" max="1533" width="29.54296875" style="4" customWidth="1"/>
    <col min="1534" max="1785" width="11.453125" style="4"/>
    <col min="1786" max="1786" width="13.453125" style="4" customWidth="1"/>
    <col min="1787" max="1787" width="45" style="4" customWidth="1"/>
    <col min="1788" max="1788" width="31.26953125" style="4" customWidth="1"/>
    <col min="1789" max="1789" width="29.54296875" style="4" customWidth="1"/>
    <col min="1790" max="2041" width="11.453125" style="4"/>
    <col min="2042" max="2042" width="13.453125" style="4" customWidth="1"/>
    <col min="2043" max="2043" width="45" style="4" customWidth="1"/>
    <col min="2044" max="2044" width="31.26953125" style="4" customWidth="1"/>
    <col min="2045" max="2045" width="29.54296875" style="4" customWidth="1"/>
    <col min="2046" max="2297" width="11.453125" style="4"/>
    <col min="2298" max="2298" width="13.453125" style="4" customWidth="1"/>
    <col min="2299" max="2299" width="45" style="4" customWidth="1"/>
    <col min="2300" max="2300" width="31.26953125" style="4" customWidth="1"/>
    <col min="2301" max="2301" width="29.54296875" style="4" customWidth="1"/>
    <col min="2302" max="2553" width="11.453125" style="4"/>
    <col min="2554" max="2554" width="13.453125" style="4" customWidth="1"/>
    <col min="2555" max="2555" width="45" style="4" customWidth="1"/>
    <col min="2556" max="2556" width="31.26953125" style="4" customWidth="1"/>
    <col min="2557" max="2557" width="29.54296875" style="4" customWidth="1"/>
    <col min="2558" max="2809" width="11.453125" style="4"/>
    <col min="2810" max="2810" width="13.453125" style="4" customWidth="1"/>
    <col min="2811" max="2811" width="45" style="4" customWidth="1"/>
    <col min="2812" max="2812" width="31.26953125" style="4" customWidth="1"/>
    <col min="2813" max="2813" width="29.54296875" style="4" customWidth="1"/>
    <col min="2814" max="3065" width="11.453125" style="4"/>
    <col min="3066" max="3066" width="13.453125" style="4" customWidth="1"/>
    <col min="3067" max="3067" width="45" style="4" customWidth="1"/>
    <col min="3068" max="3068" width="31.26953125" style="4" customWidth="1"/>
    <col min="3069" max="3069" width="29.54296875" style="4" customWidth="1"/>
    <col min="3070" max="3321" width="11.453125" style="4"/>
    <col min="3322" max="3322" width="13.453125" style="4" customWidth="1"/>
    <col min="3323" max="3323" width="45" style="4" customWidth="1"/>
    <col min="3324" max="3324" width="31.26953125" style="4" customWidth="1"/>
    <col min="3325" max="3325" width="29.54296875" style="4" customWidth="1"/>
    <col min="3326" max="3577" width="11.453125" style="4"/>
    <col min="3578" max="3578" width="13.453125" style="4" customWidth="1"/>
    <col min="3579" max="3579" width="45" style="4" customWidth="1"/>
    <col min="3580" max="3580" width="31.26953125" style="4" customWidth="1"/>
    <col min="3581" max="3581" width="29.54296875" style="4" customWidth="1"/>
    <col min="3582" max="3833" width="11.453125" style="4"/>
    <col min="3834" max="3834" width="13.453125" style="4" customWidth="1"/>
    <col min="3835" max="3835" width="45" style="4" customWidth="1"/>
    <col min="3836" max="3836" width="31.26953125" style="4" customWidth="1"/>
    <col min="3837" max="3837" width="29.54296875" style="4" customWidth="1"/>
    <col min="3838" max="4089" width="11.453125" style="4"/>
    <col min="4090" max="4090" width="13.453125" style="4" customWidth="1"/>
    <col min="4091" max="4091" width="45" style="4" customWidth="1"/>
    <col min="4092" max="4092" width="31.26953125" style="4" customWidth="1"/>
    <col min="4093" max="4093" width="29.54296875" style="4" customWidth="1"/>
    <col min="4094" max="4345" width="11.453125" style="4"/>
    <col min="4346" max="4346" width="13.453125" style="4" customWidth="1"/>
    <col min="4347" max="4347" width="45" style="4" customWidth="1"/>
    <col min="4348" max="4348" width="31.26953125" style="4" customWidth="1"/>
    <col min="4349" max="4349" width="29.54296875" style="4" customWidth="1"/>
    <col min="4350" max="4601" width="11.453125" style="4"/>
    <col min="4602" max="4602" width="13.453125" style="4" customWidth="1"/>
    <col min="4603" max="4603" width="45" style="4" customWidth="1"/>
    <col min="4604" max="4604" width="31.26953125" style="4" customWidth="1"/>
    <col min="4605" max="4605" width="29.54296875" style="4" customWidth="1"/>
    <col min="4606" max="4857" width="11.453125" style="4"/>
    <col min="4858" max="4858" width="13.453125" style="4" customWidth="1"/>
    <col min="4859" max="4859" width="45" style="4" customWidth="1"/>
    <col min="4860" max="4860" width="31.26953125" style="4" customWidth="1"/>
    <col min="4861" max="4861" width="29.54296875" style="4" customWidth="1"/>
    <col min="4862" max="5113" width="11.453125" style="4"/>
    <col min="5114" max="5114" width="13.453125" style="4" customWidth="1"/>
    <col min="5115" max="5115" width="45" style="4" customWidth="1"/>
    <col min="5116" max="5116" width="31.26953125" style="4" customWidth="1"/>
    <col min="5117" max="5117" width="29.54296875" style="4" customWidth="1"/>
    <col min="5118" max="5369" width="11.453125" style="4"/>
    <col min="5370" max="5370" width="13.453125" style="4" customWidth="1"/>
    <col min="5371" max="5371" width="45" style="4" customWidth="1"/>
    <col min="5372" max="5372" width="31.26953125" style="4" customWidth="1"/>
    <col min="5373" max="5373" width="29.54296875" style="4" customWidth="1"/>
    <col min="5374" max="5625" width="11.453125" style="4"/>
    <col min="5626" max="5626" width="13.453125" style="4" customWidth="1"/>
    <col min="5627" max="5627" width="45" style="4" customWidth="1"/>
    <col min="5628" max="5628" width="31.26953125" style="4" customWidth="1"/>
    <col min="5629" max="5629" width="29.54296875" style="4" customWidth="1"/>
    <col min="5630" max="5881" width="11.453125" style="4"/>
    <col min="5882" max="5882" width="13.453125" style="4" customWidth="1"/>
    <col min="5883" max="5883" width="45" style="4" customWidth="1"/>
    <col min="5884" max="5884" width="31.26953125" style="4" customWidth="1"/>
    <col min="5885" max="5885" width="29.54296875" style="4" customWidth="1"/>
    <col min="5886" max="6137" width="11.453125" style="4"/>
    <col min="6138" max="6138" width="13.453125" style="4" customWidth="1"/>
    <col min="6139" max="6139" width="45" style="4" customWidth="1"/>
    <col min="6140" max="6140" width="31.26953125" style="4" customWidth="1"/>
    <col min="6141" max="6141" width="29.54296875" style="4" customWidth="1"/>
    <col min="6142" max="6393" width="11.453125" style="4"/>
    <col min="6394" max="6394" width="13.453125" style="4" customWidth="1"/>
    <col min="6395" max="6395" width="45" style="4" customWidth="1"/>
    <col min="6396" max="6396" width="31.26953125" style="4" customWidth="1"/>
    <col min="6397" max="6397" width="29.54296875" style="4" customWidth="1"/>
    <col min="6398" max="6649" width="11.453125" style="4"/>
    <col min="6650" max="6650" width="13.453125" style="4" customWidth="1"/>
    <col min="6651" max="6651" width="45" style="4" customWidth="1"/>
    <col min="6652" max="6652" width="31.26953125" style="4" customWidth="1"/>
    <col min="6653" max="6653" width="29.54296875" style="4" customWidth="1"/>
    <col min="6654" max="6905" width="11.453125" style="4"/>
    <col min="6906" max="6906" width="13.453125" style="4" customWidth="1"/>
    <col min="6907" max="6907" width="45" style="4" customWidth="1"/>
    <col min="6908" max="6908" width="31.26953125" style="4" customWidth="1"/>
    <col min="6909" max="6909" width="29.54296875" style="4" customWidth="1"/>
    <col min="6910" max="7161" width="11.453125" style="4"/>
    <col min="7162" max="7162" width="13.453125" style="4" customWidth="1"/>
    <col min="7163" max="7163" width="45" style="4" customWidth="1"/>
    <col min="7164" max="7164" width="31.26953125" style="4" customWidth="1"/>
    <col min="7165" max="7165" width="29.54296875" style="4" customWidth="1"/>
    <col min="7166" max="7417" width="11.453125" style="4"/>
    <col min="7418" max="7418" width="13.453125" style="4" customWidth="1"/>
    <col min="7419" max="7419" width="45" style="4" customWidth="1"/>
    <col min="7420" max="7420" width="31.26953125" style="4" customWidth="1"/>
    <col min="7421" max="7421" width="29.54296875" style="4" customWidth="1"/>
    <col min="7422" max="7673" width="11.453125" style="4"/>
    <col min="7674" max="7674" width="13.453125" style="4" customWidth="1"/>
    <col min="7675" max="7675" width="45" style="4" customWidth="1"/>
    <col min="7676" max="7676" width="31.26953125" style="4" customWidth="1"/>
    <col min="7677" max="7677" width="29.54296875" style="4" customWidth="1"/>
    <col min="7678" max="7929" width="11.453125" style="4"/>
    <col min="7930" max="7930" width="13.453125" style="4" customWidth="1"/>
    <col min="7931" max="7931" width="45" style="4" customWidth="1"/>
    <col min="7932" max="7932" width="31.26953125" style="4" customWidth="1"/>
    <col min="7933" max="7933" width="29.54296875" style="4" customWidth="1"/>
    <col min="7934" max="8185" width="11.453125" style="4"/>
    <col min="8186" max="8186" width="13.453125" style="4" customWidth="1"/>
    <col min="8187" max="8187" width="45" style="4" customWidth="1"/>
    <col min="8188" max="8188" width="31.26953125" style="4" customWidth="1"/>
    <col min="8189" max="8189" width="29.54296875" style="4" customWidth="1"/>
    <col min="8190" max="8441" width="11.453125" style="4"/>
    <col min="8442" max="8442" width="13.453125" style="4" customWidth="1"/>
    <col min="8443" max="8443" width="45" style="4" customWidth="1"/>
    <col min="8444" max="8444" width="31.26953125" style="4" customWidth="1"/>
    <col min="8445" max="8445" width="29.54296875" style="4" customWidth="1"/>
    <col min="8446" max="8697" width="11.453125" style="4"/>
    <col min="8698" max="8698" width="13.453125" style="4" customWidth="1"/>
    <col min="8699" max="8699" width="45" style="4" customWidth="1"/>
    <col min="8700" max="8700" width="31.26953125" style="4" customWidth="1"/>
    <col min="8701" max="8701" width="29.54296875" style="4" customWidth="1"/>
    <col min="8702" max="8953" width="11.453125" style="4"/>
    <col min="8954" max="8954" width="13.453125" style="4" customWidth="1"/>
    <col min="8955" max="8955" width="45" style="4" customWidth="1"/>
    <col min="8956" max="8956" width="31.26953125" style="4" customWidth="1"/>
    <col min="8957" max="8957" width="29.54296875" style="4" customWidth="1"/>
    <col min="8958" max="9209" width="11.453125" style="4"/>
    <col min="9210" max="9210" width="13.453125" style="4" customWidth="1"/>
    <col min="9211" max="9211" width="45" style="4" customWidth="1"/>
    <col min="9212" max="9212" width="31.26953125" style="4" customWidth="1"/>
    <col min="9213" max="9213" width="29.54296875" style="4" customWidth="1"/>
    <col min="9214" max="9465" width="11.453125" style="4"/>
    <col min="9466" max="9466" width="13.453125" style="4" customWidth="1"/>
    <col min="9467" max="9467" width="45" style="4" customWidth="1"/>
    <col min="9468" max="9468" width="31.26953125" style="4" customWidth="1"/>
    <col min="9469" max="9469" width="29.54296875" style="4" customWidth="1"/>
    <col min="9470" max="9721" width="11.453125" style="4"/>
    <col min="9722" max="9722" width="13.453125" style="4" customWidth="1"/>
    <col min="9723" max="9723" width="45" style="4" customWidth="1"/>
    <col min="9724" max="9724" width="31.26953125" style="4" customWidth="1"/>
    <col min="9725" max="9725" width="29.54296875" style="4" customWidth="1"/>
    <col min="9726" max="9977" width="11.453125" style="4"/>
    <col min="9978" max="9978" width="13.453125" style="4" customWidth="1"/>
    <col min="9979" max="9979" width="45" style="4" customWidth="1"/>
    <col min="9980" max="9980" width="31.26953125" style="4" customWidth="1"/>
    <col min="9981" max="9981" width="29.54296875" style="4" customWidth="1"/>
    <col min="9982" max="10233" width="11.453125" style="4"/>
    <col min="10234" max="10234" width="13.453125" style="4" customWidth="1"/>
    <col min="10235" max="10235" width="45" style="4" customWidth="1"/>
    <col min="10236" max="10236" width="31.26953125" style="4" customWidth="1"/>
    <col min="10237" max="10237" width="29.54296875" style="4" customWidth="1"/>
    <col min="10238" max="10489" width="11.453125" style="4"/>
    <col min="10490" max="10490" width="13.453125" style="4" customWidth="1"/>
    <col min="10491" max="10491" width="45" style="4" customWidth="1"/>
    <col min="10492" max="10492" width="31.26953125" style="4" customWidth="1"/>
    <col min="10493" max="10493" width="29.54296875" style="4" customWidth="1"/>
    <col min="10494" max="10745" width="11.453125" style="4"/>
    <col min="10746" max="10746" width="13.453125" style="4" customWidth="1"/>
    <col min="10747" max="10747" width="45" style="4" customWidth="1"/>
    <col min="10748" max="10748" width="31.26953125" style="4" customWidth="1"/>
    <col min="10749" max="10749" width="29.54296875" style="4" customWidth="1"/>
    <col min="10750" max="11001" width="11.453125" style="4"/>
    <col min="11002" max="11002" width="13.453125" style="4" customWidth="1"/>
    <col min="11003" max="11003" width="45" style="4" customWidth="1"/>
    <col min="11004" max="11004" width="31.26953125" style="4" customWidth="1"/>
    <col min="11005" max="11005" width="29.54296875" style="4" customWidth="1"/>
    <col min="11006" max="11257" width="11.453125" style="4"/>
    <col min="11258" max="11258" width="13.453125" style="4" customWidth="1"/>
    <col min="11259" max="11259" width="45" style="4" customWidth="1"/>
    <col min="11260" max="11260" width="31.26953125" style="4" customWidth="1"/>
    <col min="11261" max="11261" width="29.54296875" style="4" customWidth="1"/>
    <col min="11262" max="11513" width="11.453125" style="4"/>
    <col min="11514" max="11514" width="13.453125" style="4" customWidth="1"/>
    <col min="11515" max="11515" width="45" style="4" customWidth="1"/>
    <col min="11516" max="11516" width="31.26953125" style="4" customWidth="1"/>
    <col min="11517" max="11517" width="29.54296875" style="4" customWidth="1"/>
    <col min="11518" max="11769" width="11.453125" style="4"/>
    <col min="11770" max="11770" width="13.453125" style="4" customWidth="1"/>
    <col min="11771" max="11771" width="45" style="4" customWidth="1"/>
    <col min="11772" max="11772" width="31.26953125" style="4" customWidth="1"/>
    <col min="11773" max="11773" width="29.54296875" style="4" customWidth="1"/>
    <col min="11774" max="12025" width="11.453125" style="4"/>
    <col min="12026" max="12026" width="13.453125" style="4" customWidth="1"/>
    <col min="12027" max="12027" width="45" style="4" customWidth="1"/>
    <col min="12028" max="12028" width="31.26953125" style="4" customWidth="1"/>
    <col min="12029" max="12029" width="29.54296875" style="4" customWidth="1"/>
    <col min="12030" max="12281" width="11.453125" style="4"/>
    <col min="12282" max="12282" width="13.453125" style="4" customWidth="1"/>
    <col min="12283" max="12283" width="45" style="4" customWidth="1"/>
    <col min="12284" max="12284" width="31.26953125" style="4" customWidth="1"/>
    <col min="12285" max="12285" width="29.54296875" style="4" customWidth="1"/>
    <col min="12286" max="12537" width="11.453125" style="4"/>
    <col min="12538" max="12538" width="13.453125" style="4" customWidth="1"/>
    <col min="12539" max="12539" width="45" style="4" customWidth="1"/>
    <col min="12540" max="12540" width="31.26953125" style="4" customWidth="1"/>
    <col min="12541" max="12541" width="29.54296875" style="4" customWidth="1"/>
    <col min="12542" max="12793" width="11.453125" style="4"/>
    <col min="12794" max="12794" width="13.453125" style="4" customWidth="1"/>
    <col min="12795" max="12795" width="45" style="4" customWidth="1"/>
    <col min="12796" max="12796" width="31.26953125" style="4" customWidth="1"/>
    <col min="12797" max="12797" width="29.54296875" style="4" customWidth="1"/>
    <col min="12798" max="13049" width="11.453125" style="4"/>
    <col min="13050" max="13050" width="13.453125" style="4" customWidth="1"/>
    <col min="13051" max="13051" width="45" style="4" customWidth="1"/>
    <col min="13052" max="13052" width="31.26953125" style="4" customWidth="1"/>
    <col min="13053" max="13053" width="29.54296875" style="4" customWidth="1"/>
    <col min="13054" max="13305" width="11.453125" style="4"/>
    <col min="13306" max="13306" width="13.453125" style="4" customWidth="1"/>
    <col min="13307" max="13307" width="45" style="4" customWidth="1"/>
    <col min="13308" max="13308" width="31.26953125" style="4" customWidth="1"/>
    <col min="13309" max="13309" width="29.54296875" style="4" customWidth="1"/>
    <col min="13310" max="13561" width="11.453125" style="4"/>
    <col min="13562" max="13562" width="13.453125" style="4" customWidth="1"/>
    <col min="13563" max="13563" width="45" style="4" customWidth="1"/>
    <col min="13564" max="13564" width="31.26953125" style="4" customWidth="1"/>
    <col min="13565" max="13565" width="29.54296875" style="4" customWidth="1"/>
    <col min="13566" max="13817" width="11.453125" style="4"/>
    <col min="13818" max="13818" width="13.453125" style="4" customWidth="1"/>
    <col min="13819" max="13819" width="45" style="4" customWidth="1"/>
    <col min="13820" max="13820" width="31.26953125" style="4" customWidth="1"/>
    <col min="13821" max="13821" width="29.54296875" style="4" customWidth="1"/>
    <col min="13822" max="14073" width="11.453125" style="4"/>
    <col min="14074" max="14074" width="13.453125" style="4" customWidth="1"/>
    <col min="14075" max="14075" width="45" style="4" customWidth="1"/>
    <col min="14076" max="14076" width="31.26953125" style="4" customWidth="1"/>
    <col min="14077" max="14077" width="29.54296875" style="4" customWidth="1"/>
    <col min="14078" max="14329" width="11.453125" style="4"/>
    <col min="14330" max="14330" width="13.453125" style="4" customWidth="1"/>
    <col min="14331" max="14331" width="45" style="4" customWidth="1"/>
    <col min="14332" max="14332" width="31.26953125" style="4" customWidth="1"/>
    <col min="14333" max="14333" width="29.54296875" style="4" customWidth="1"/>
    <col min="14334" max="14585" width="11.453125" style="4"/>
    <col min="14586" max="14586" width="13.453125" style="4" customWidth="1"/>
    <col min="14587" max="14587" width="45" style="4" customWidth="1"/>
    <col min="14588" max="14588" width="31.26953125" style="4" customWidth="1"/>
    <col min="14589" max="14589" width="29.54296875" style="4" customWidth="1"/>
    <col min="14590" max="14841" width="11.453125" style="4"/>
    <col min="14842" max="14842" width="13.453125" style="4" customWidth="1"/>
    <col min="14843" max="14843" width="45" style="4" customWidth="1"/>
    <col min="14844" max="14844" width="31.26953125" style="4" customWidth="1"/>
    <col min="14845" max="14845" width="29.54296875" style="4" customWidth="1"/>
    <col min="14846" max="15097" width="11.453125" style="4"/>
    <col min="15098" max="15098" width="13.453125" style="4" customWidth="1"/>
    <col min="15099" max="15099" width="45" style="4" customWidth="1"/>
    <col min="15100" max="15100" width="31.26953125" style="4" customWidth="1"/>
    <col min="15101" max="15101" width="29.54296875" style="4" customWidth="1"/>
    <col min="15102" max="15353" width="11.453125" style="4"/>
    <col min="15354" max="15354" width="13.453125" style="4" customWidth="1"/>
    <col min="15355" max="15355" width="45" style="4" customWidth="1"/>
    <col min="15356" max="15356" width="31.26953125" style="4" customWidth="1"/>
    <col min="15357" max="15357" width="29.54296875" style="4" customWidth="1"/>
    <col min="15358" max="15609" width="11.453125" style="4"/>
    <col min="15610" max="15610" width="13.453125" style="4" customWidth="1"/>
    <col min="15611" max="15611" width="45" style="4" customWidth="1"/>
    <col min="15612" max="15612" width="31.26953125" style="4" customWidth="1"/>
    <col min="15613" max="15613" width="29.54296875" style="4" customWidth="1"/>
    <col min="15614" max="15865" width="11.453125" style="4"/>
    <col min="15866" max="15866" width="13.453125" style="4" customWidth="1"/>
    <col min="15867" max="15867" width="45" style="4" customWidth="1"/>
    <col min="15868" max="15868" width="31.26953125" style="4" customWidth="1"/>
    <col min="15869" max="15869" width="29.54296875" style="4" customWidth="1"/>
    <col min="15870" max="16121" width="11.453125" style="4"/>
    <col min="16122" max="16122" width="13.453125" style="4" customWidth="1"/>
    <col min="16123" max="16123" width="45" style="4" customWidth="1"/>
    <col min="16124" max="16124" width="31.26953125" style="4" customWidth="1"/>
    <col min="16125" max="16125" width="29.54296875" style="4" customWidth="1"/>
    <col min="16126" max="16382" width="11.453125" style="4"/>
    <col min="16383" max="16384" width="11.453125" style="4" customWidth="1"/>
  </cols>
  <sheetData>
    <row r="1" spans="1:8" ht="18.5" customHeight="1" x14ac:dyDescent="0.45">
      <c r="A1" s="328" t="s">
        <v>275</v>
      </c>
      <c r="B1" s="328"/>
      <c r="C1" s="328"/>
      <c r="D1" s="328"/>
      <c r="E1" s="328"/>
      <c r="F1" s="328"/>
      <c r="G1" s="328"/>
      <c r="H1" s="328"/>
    </row>
    <row r="2" spans="1:8" ht="16.5" customHeight="1" x14ac:dyDescent="0.45">
      <c r="A2" s="328" t="s">
        <v>25</v>
      </c>
      <c r="B2" s="328"/>
      <c r="C2" s="328"/>
      <c r="D2" s="328"/>
      <c r="E2" s="328"/>
      <c r="F2" s="328"/>
      <c r="G2" s="328"/>
      <c r="H2" s="328"/>
    </row>
    <row r="3" spans="1:8" s="11" customFormat="1" ht="15" customHeight="1" x14ac:dyDescent="0.45">
      <c r="A3" s="328" t="s">
        <v>274</v>
      </c>
      <c r="B3" s="328"/>
      <c r="C3" s="328"/>
      <c r="D3" s="328"/>
      <c r="E3" s="328"/>
      <c r="F3" s="328"/>
      <c r="G3" s="328"/>
      <c r="H3" s="328"/>
    </row>
    <row r="4" spans="1:8" ht="16.5" customHeight="1" x14ac:dyDescent="0.35">
      <c r="A4" s="344" t="s">
        <v>36</v>
      </c>
      <c r="B4" s="344"/>
      <c r="C4" s="344"/>
      <c r="D4" s="344"/>
      <c r="E4" s="344"/>
      <c r="F4" s="344"/>
      <c r="G4" s="344"/>
      <c r="H4" s="344"/>
    </row>
    <row r="5" spans="1:8" ht="16.5" customHeight="1" x14ac:dyDescent="0.35">
      <c r="A5" s="132"/>
      <c r="B5" s="132"/>
      <c r="C5" s="132"/>
      <c r="D5" s="132"/>
      <c r="E5" s="132"/>
      <c r="F5" s="132"/>
    </row>
    <row r="6" spans="1:8" ht="16.5" customHeight="1" x14ac:dyDescent="0.35">
      <c r="A6" s="132"/>
      <c r="B6" s="132"/>
      <c r="C6" s="132"/>
      <c r="D6" s="132"/>
      <c r="E6" s="343" t="s">
        <v>276</v>
      </c>
      <c r="F6" s="343"/>
      <c r="G6" s="343"/>
      <c r="H6" s="343"/>
    </row>
    <row r="7" spans="1:8" ht="14" x14ac:dyDescent="0.3">
      <c r="A7" s="396" t="s">
        <v>9</v>
      </c>
      <c r="B7" s="397"/>
      <c r="C7" s="398"/>
      <c r="D7" s="402">
        <v>300</v>
      </c>
      <c r="E7" s="361" t="s">
        <v>33</v>
      </c>
      <c r="F7" s="361"/>
      <c r="G7" s="292" t="s">
        <v>277</v>
      </c>
      <c r="H7" s="292" t="s">
        <v>278</v>
      </c>
    </row>
    <row r="8" spans="1:8" ht="14" x14ac:dyDescent="0.35">
      <c r="A8" s="399"/>
      <c r="B8" s="400"/>
      <c r="C8" s="401"/>
      <c r="D8" s="403"/>
      <c r="E8" s="146" t="s">
        <v>34</v>
      </c>
      <c r="F8" s="146" t="s">
        <v>35</v>
      </c>
      <c r="G8" s="292"/>
      <c r="H8" s="292"/>
    </row>
    <row r="9" spans="1:8" s="5" customFormat="1" ht="14.5" x14ac:dyDescent="0.35">
      <c r="A9" s="413" t="s">
        <v>145</v>
      </c>
      <c r="B9" s="414"/>
      <c r="C9" s="415"/>
      <c r="D9" s="30">
        <v>80</v>
      </c>
      <c r="E9" s="72"/>
      <c r="F9" s="207" t="s">
        <v>298</v>
      </c>
      <c r="G9" s="22"/>
      <c r="H9" s="22">
        <v>0</v>
      </c>
    </row>
    <row r="10" spans="1:8" s="5" customFormat="1" ht="14.5" x14ac:dyDescent="0.35">
      <c r="A10" s="413" t="s">
        <v>146</v>
      </c>
      <c r="B10" s="414"/>
      <c r="C10" s="415"/>
      <c r="D10" s="30">
        <v>20</v>
      </c>
      <c r="E10" s="72"/>
      <c r="F10" s="207" t="s">
        <v>298</v>
      </c>
      <c r="G10" s="22"/>
      <c r="H10" s="22">
        <v>0</v>
      </c>
    </row>
    <row r="11" spans="1:8" s="5" customFormat="1" ht="14.5" x14ac:dyDescent="0.35">
      <c r="A11" s="413" t="s">
        <v>147</v>
      </c>
      <c r="B11" s="414"/>
      <c r="C11" s="415"/>
      <c r="D11" s="30">
        <v>20</v>
      </c>
      <c r="E11" s="72"/>
      <c r="F11" s="207" t="s">
        <v>298</v>
      </c>
      <c r="G11" s="22"/>
      <c r="H11" s="22">
        <v>0</v>
      </c>
    </row>
    <row r="12" spans="1:8" s="5" customFormat="1" ht="32.25" customHeight="1" x14ac:dyDescent="0.35">
      <c r="A12" s="410" t="s">
        <v>142</v>
      </c>
      <c r="B12" s="411"/>
      <c r="C12" s="412"/>
      <c r="D12" s="30">
        <v>80</v>
      </c>
      <c r="E12" s="22"/>
      <c r="F12" s="208" t="s">
        <v>298</v>
      </c>
      <c r="G12" s="22"/>
      <c r="H12" s="22">
        <v>0</v>
      </c>
    </row>
    <row r="13" spans="1:8" s="6" customFormat="1" ht="26.25" customHeight="1" thickBot="1" x14ac:dyDescent="0.4">
      <c r="A13" s="405" t="s">
        <v>148</v>
      </c>
      <c r="B13" s="405"/>
      <c r="C13" s="405"/>
      <c r="D13" s="31">
        <v>100</v>
      </c>
      <c r="E13" s="22"/>
      <c r="F13" s="208" t="s">
        <v>298</v>
      </c>
      <c r="G13" s="22"/>
      <c r="H13" s="22">
        <v>0</v>
      </c>
    </row>
    <row r="14" spans="1:8" ht="21" customHeight="1" thickBot="1" x14ac:dyDescent="0.45">
      <c r="A14" s="407" t="s">
        <v>10</v>
      </c>
      <c r="B14" s="407"/>
      <c r="C14" s="407"/>
      <c r="D14" s="40">
        <f>SUM(D9:D13)</f>
        <v>300</v>
      </c>
      <c r="G14" s="258" t="s">
        <v>63</v>
      </c>
      <c r="H14" s="259">
        <f>SUM(H9:H13)</f>
        <v>0</v>
      </c>
    </row>
    <row r="15" spans="1:8" s="5" customFormat="1" ht="14" x14ac:dyDescent="0.35"/>
    <row r="16" spans="1:8" ht="22.5" customHeight="1" x14ac:dyDescent="0.35">
      <c r="A16" s="404" t="s">
        <v>53</v>
      </c>
      <c r="B16" s="404"/>
      <c r="C16" s="404"/>
      <c r="D16" s="404"/>
    </row>
    <row r="17" spans="1:8" ht="24.75" customHeight="1" x14ac:dyDescent="0.35">
      <c r="A17" s="416" t="s">
        <v>2</v>
      </c>
      <c r="B17" s="416"/>
      <c r="C17" s="416"/>
      <c r="D17" s="416"/>
    </row>
    <row r="18" spans="1:8" ht="37.5" customHeight="1" x14ac:dyDescent="0.35">
      <c r="A18" s="395" t="s">
        <v>3</v>
      </c>
      <c r="B18" s="395"/>
      <c r="C18" s="395"/>
      <c r="D18" s="395"/>
    </row>
    <row r="19" spans="1:8" ht="27.75" customHeight="1" x14ac:dyDescent="0.35">
      <c r="A19" s="405" t="s">
        <v>21</v>
      </c>
      <c r="B19" s="405"/>
      <c r="C19" s="405"/>
      <c r="D19" s="405"/>
    </row>
    <row r="20" spans="1:8" ht="51.75" customHeight="1" x14ac:dyDescent="0.35">
      <c r="A20" s="395" t="s">
        <v>32</v>
      </c>
      <c r="B20" s="395"/>
      <c r="C20" s="395"/>
      <c r="D20" s="395"/>
    </row>
    <row r="21" spans="1:8" ht="36.75" customHeight="1" x14ac:dyDescent="0.35">
      <c r="A21" s="395" t="s">
        <v>94</v>
      </c>
      <c r="B21" s="395"/>
      <c r="C21" s="395"/>
      <c r="D21" s="395"/>
    </row>
    <row r="22" spans="1:8" ht="27" customHeight="1" x14ac:dyDescent="0.35">
      <c r="A22" s="406" t="s">
        <v>8</v>
      </c>
      <c r="B22" s="406"/>
      <c r="C22" s="406"/>
      <c r="D22" s="406"/>
    </row>
    <row r="23" spans="1:8" ht="45.75" customHeight="1" x14ac:dyDescent="0.35">
      <c r="A23" s="395" t="s">
        <v>81</v>
      </c>
      <c r="B23" s="395"/>
      <c r="C23" s="395"/>
      <c r="D23" s="395"/>
    </row>
    <row r="24" spans="1:8" s="5" customFormat="1" ht="14" x14ac:dyDescent="0.35"/>
    <row r="25" spans="1:8" ht="24.75" customHeight="1" x14ac:dyDescent="0.35">
      <c r="A25" s="396" t="s">
        <v>54</v>
      </c>
      <c r="B25" s="397"/>
      <c r="C25" s="397"/>
      <c r="D25" s="398"/>
    </row>
    <row r="26" spans="1:8" s="32" customFormat="1" ht="14" x14ac:dyDescent="0.35"/>
    <row r="27" spans="1:8" s="32" customFormat="1" ht="14" x14ac:dyDescent="0.35">
      <c r="A27" s="152"/>
      <c r="B27" s="152"/>
      <c r="C27" s="152"/>
      <c r="D27" s="152"/>
    </row>
    <row r="28" spans="1:8" ht="14" x14ac:dyDescent="0.35">
      <c r="A28" s="394" t="s">
        <v>55</v>
      </c>
      <c r="B28" s="394"/>
      <c r="C28" s="394"/>
      <c r="D28" s="394"/>
      <c r="E28" s="343" t="s">
        <v>276</v>
      </c>
      <c r="F28" s="343"/>
      <c r="G28" s="343"/>
      <c r="H28" s="343"/>
    </row>
    <row r="29" spans="1:8" ht="24.75" customHeight="1" x14ac:dyDescent="0.3">
      <c r="A29" s="392" t="s">
        <v>22</v>
      </c>
      <c r="B29" s="393"/>
      <c r="C29" s="393"/>
      <c r="D29" s="393"/>
      <c r="E29" s="361" t="s">
        <v>33</v>
      </c>
      <c r="F29" s="361"/>
      <c r="G29" s="292" t="s">
        <v>277</v>
      </c>
      <c r="H29" s="292" t="s">
        <v>278</v>
      </c>
    </row>
    <row r="30" spans="1:8" ht="14" x14ac:dyDescent="0.35">
      <c r="A30" s="407" t="s">
        <v>14</v>
      </c>
      <c r="B30" s="407"/>
      <c r="C30" s="407" t="s">
        <v>12</v>
      </c>
      <c r="D30" s="407"/>
      <c r="E30" s="146" t="s">
        <v>34</v>
      </c>
      <c r="F30" s="146" t="s">
        <v>35</v>
      </c>
      <c r="G30" s="292"/>
      <c r="H30" s="292"/>
    </row>
    <row r="31" spans="1:8" ht="14" x14ac:dyDescent="0.35">
      <c r="A31" s="408" t="s">
        <v>5</v>
      </c>
      <c r="B31" s="409"/>
      <c r="C31" s="355" t="s">
        <v>28</v>
      </c>
      <c r="D31" s="355"/>
      <c r="E31" s="23"/>
      <c r="F31" s="23"/>
      <c r="G31" s="23"/>
      <c r="H31" s="23"/>
    </row>
    <row r="32" spans="1:8" ht="14" x14ac:dyDescent="0.35">
      <c r="A32" s="358" t="s">
        <v>171</v>
      </c>
      <c r="B32" s="360"/>
      <c r="C32" s="355" t="s">
        <v>42</v>
      </c>
      <c r="D32" s="355"/>
      <c r="E32" s="23"/>
      <c r="F32" s="23"/>
      <c r="G32" s="23"/>
      <c r="H32" s="23"/>
    </row>
    <row r="33" spans="1:8" ht="14" x14ac:dyDescent="0.35">
      <c r="A33" s="358" t="s">
        <v>172</v>
      </c>
      <c r="B33" s="360"/>
      <c r="C33" s="355" t="s">
        <v>95</v>
      </c>
      <c r="D33" s="355"/>
      <c r="E33" s="23"/>
      <c r="F33" s="23"/>
      <c r="G33" s="23"/>
      <c r="H33" s="23"/>
    </row>
    <row r="34" spans="1:8" ht="14" x14ac:dyDescent="0.35">
      <c r="A34" s="358" t="s">
        <v>168</v>
      </c>
      <c r="B34" s="360"/>
      <c r="C34" s="355" t="s">
        <v>43</v>
      </c>
      <c r="D34" s="355"/>
      <c r="E34" s="23"/>
      <c r="F34" s="23"/>
      <c r="G34" s="23"/>
      <c r="H34" s="23"/>
    </row>
    <row r="35" spans="1:8" ht="16.5" customHeight="1" x14ac:dyDescent="0.35">
      <c r="A35" s="358" t="s">
        <v>169</v>
      </c>
      <c r="B35" s="360"/>
      <c r="C35" s="355" t="s">
        <v>96</v>
      </c>
      <c r="D35" s="355"/>
      <c r="E35" s="23" t="s">
        <v>298</v>
      </c>
      <c r="F35" s="23"/>
      <c r="G35" s="23" t="s">
        <v>318</v>
      </c>
      <c r="H35" s="23">
        <v>10</v>
      </c>
    </row>
    <row r="36" spans="1:8" s="32" customFormat="1" ht="14" x14ac:dyDescent="0.35">
      <c r="A36" s="33"/>
      <c r="B36" s="33"/>
      <c r="C36" s="10"/>
      <c r="D36" s="10"/>
    </row>
    <row r="37" spans="1:8" ht="14" customHeight="1" x14ac:dyDescent="0.3">
      <c r="A37" s="288" t="s">
        <v>40</v>
      </c>
      <c r="B37" s="289"/>
      <c r="C37" s="289"/>
      <c r="D37" s="41"/>
      <c r="E37" s="361" t="s">
        <v>33</v>
      </c>
      <c r="F37" s="361"/>
      <c r="G37" s="292" t="s">
        <v>277</v>
      </c>
      <c r="H37" s="292" t="s">
        <v>278</v>
      </c>
    </row>
    <row r="38" spans="1:8" ht="14" x14ac:dyDescent="0.35">
      <c r="A38" s="389" t="s">
        <v>11</v>
      </c>
      <c r="B38" s="390"/>
      <c r="C38" s="391" t="s">
        <v>13</v>
      </c>
      <c r="D38" s="391"/>
      <c r="E38" s="146" t="s">
        <v>34</v>
      </c>
      <c r="F38" s="146" t="s">
        <v>35</v>
      </c>
      <c r="G38" s="292"/>
      <c r="H38" s="292"/>
    </row>
    <row r="39" spans="1:8" ht="14" x14ac:dyDescent="0.35">
      <c r="A39" s="347" t="s">
        <v>5</v>
      </c>
      <c r="B39" s="347"/>
      <c r="C39" s="355" t="s">
        <v>28</v>
      </c>
      <c r="D39" s="355"/>
      <c r="E39" s="23"/>
      <c r="F39" s="23"/>
      <c r="G39" s="23"/>
      <c r="H39" s="23"/>
    </row>
    <row r="40" spans="1:8" ht="14" x14ac:dyDescent="0.35">
      <c r="A40" s="347" t="s">
        <v>97</v>
      </c>
      <c r="B40" s="347"/>
      <c r="C40" s="355" t="s">
        <v>42</v>
      </c>
      <c r="D40" s="355"/>
      <c r="E40" s="23"/>
      <c r="F40" s="23"/>
      <c r="G40" s="23"/>
      <c r="H40" s="23"/>
    </row>
    <row r="41" spans="1:8" ht="14" x14ac:dyDescent="0.35">
      <c r="A41" s="347" t="s">
        <v>98</v>
      </c>
      <c r="B41" s="347"/>
      <c r="C41" s="355" t="s">
        <v>43</v>
      </c>
      <c r="D41" s="355"/>
      <c r="E41" s="23" t="s">
        <v>298</v>
      </c>
      <c r="F41" s="23"/>
      <c r="G41" s="23" t="s">
        <v>321</v>
      </c>
      <c r="H41" s="23">
        <v>20</v>
      </c>
    </row>
    <row r="42" spans="1:8" ht="16.5" customHeight="1" thickBot="1" x14ac:dyDescent="0.4">
      <c r="D42" s="4"/>
    </row>
    <row r="43" spans="1:8" ht="16.5" customHeight="1" thickBot="1" x14ac:dyDescent="0.5">
      <c r="D43" s="4"/>
      <c r="G43" s="253" t="s">
        <v>63</v>
      </c>
      <c r="H43" s="253">
        <f>SUM(H31:H41)</f>
        <v>30</v>
      </c>
    </row>
  </sheetData>
  <mergeCells count="55">
    <mergeCell ref="E7:F7"/>
    <mergeCell ref="E29:F29"/>
    <mergeCell ref="A12:C12"/>
    <mergeCell ref="A21:D21"/>
    <mergeCell ref="A9:C9"/>
    <mergeCell ref="A14:C14"/>
    <mergeCell ref="A17:D17"/>
    <mergeCell ref="A18:D18"/>
    <mergeCell ref="A19:D19"/>
    <mergeCell ref="A10:C10"/>
    <mergeCell ref="A11:C11"/>
    <mergeCell ref="A25:D25"/>
    <mergeCell ref="A28:D28"/>
    <mergeCell ref="A20:D20"/>
    <mergeCell ref="A7:C8"/>
    <mergeCell ref="D7:D8"/>
    <mergeCell ref="A23:D23"/>
    <mergeCell ref="A16:D16"/>
    <mergeCell ref="A13:C13"/>
    <mergeCell ref="A22:D22"/>
    <mergeCell ref="C35:D35"/>
    <mergeCell ref="A38:B38"/>
    <mergeCell ref="C38:D38"/>
    <mergeCell ref="A37:C37"/>
    <mergeCell ref="A29:D29"/>
    <mergeCell ref="A33:B33"/>
    <mergeCell ref="C33:D33"/>
    <mergeCell ref="A30:B30"/>
    <mergeCell ref="C30:D30"/>
    <mergeCell ref="A31:B31"/>
    <mergeCell ref="C31:D31"/>
    <mergeCell ref="A32:B32"/>
    <mergeCell ref="C32:D32"/>
    <mergeCell ref="A39:B39"/>
    <mergeCell ref="A40:B40"/>
    <mergeCell ref="A41:B41"/>
    <mergeCell ref="C39:D39"/>
    <mergeCell ref="C40:D40"/>
    <mergeCell ref="C41:D41"/>
    <mergeCell ref="G37:G38"/>
    <mergeCell ref="H37:H38"/>
    <mergeCell ref="A1:H1"/>
    <mergeCell ref="A2:H2"/>
    <mergeCell ref="A3:H3"/>
    <mergeCell ref="A4:H4"/>
    <mergeCell ref="G7:G8"/>
    <mergeCell ref="H7:H8"/>
    <mergeCell ref="E28:H28"/>
    <mergeCell ref="G29:G30"/>
    <mergeCell ref="H29:H30"/>
    <mergeCell ref="E6:H6"/>
    <mergeCell ref="E37:F37"/>
    <mergeCell ref="A34:B34"/>
    <mergeCell ref="A35:B35"/>
    <mergeCell ref="C34:D34"/>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H41"/>
  <sheetViews>
    <sheetView showGridLines="0" topLeftCell="A4" zoomScaleNormal="100" zoomScaleSheetLayoutView="100" workbookViewId="0">
      <selection activeCell="G12" sqref="G12:H12"/>
    </sheetView>
  </sheetViews>
  <sheetFormatPr baseColWidth="10" defaultRowHeight="47.25" customHeight="1" x14ac:dyDescent="0.35"/>
  <cols>
    <col min="1" max="1" width="13.453125" style="4" customWidth="1"/>
    <col min="2" max="2" width="40.26953125" style="4" customWidth="1"/>
    <col min="3" max="3" width="23.7265625" style="4" customWidth="1"/>
    <col min="4" max="4" width="15.453125" style="7" customWidth="1"/>
    <col min="5" max="5" width="5.81640625" style="4" customWidth="1"/>
    <col min="6" max="6" width="6.08984375" style="4" customWidth="1"/>
    <col min="7" max="7" width="18.6328125" style="4" customWidth="1"/>
    <col min="8" max="8" width="10.90625" style="4"/>
    <col min="9" max="249" width="11.453125" style="4"/>
    <col min="250" max="250" width="13.453125" style="4" customWidth="1"/>
    <col min="251" max="251" width="45" style="4" customWidth="1"/>
    <col min="252" max="252" width="31.26953125" style="4" customWidth="1"/>
    <col min="253" max="253" width="29.54296875" style="4" customWidth="1"/>
    <col min="254" max="505" width="11.453125" style="4"/>
    <col min="506" max="506" width="13.453125" style="4" customWidth="1"/>
    <col min="507" max="507" width="45" style="4" customWidth="1"/>
    <col min="508" max="508" width="31.26953125" style="4" customWidth="1"/>
    <col min="509" max="509" width="29.54296875" style="4" customWidth="1"/>
    <col min="510" max="761" width="11.453125" style="4"/>
    <col min="762" max="762" width="13.453125" style="4" customWidth="1"/>
    <col min="763" max="763" width="45" style="4" customWidth="1"/>
    <col min="764" max="764" width="31.26953125" style="4" customWidth="1"/>
    <col min="765" max="765" width="29.54296875" style="4" customWidth="1"/>
    <col min="766" max="1017" width="11.453125" style="4"/>
    <col min="1018" max="1018" width="13.453125" style="4" customWidth="1"/>
    <col min="1019" max="1019" width="45" style="4" customWidth="1"/>
    <col min="1020" max="1020" width="31.26953125" style="4" customWidth="1"/>
    <col min="1021" max="1021" width="29.54296875" style="4" customWidth="1"/>
    <col min="1022" max="1273" width="11.453125" style="4"/>
    <col min="1274" max="1274" width="13.453125" style="4" customWidth="1"/>
    <col min="1275" max="1275" width="45" style="4" customWidth="1"/>
    <col min="1276" max="1276" width="31.26953125" style="4" customWidth="1"/>
    <col min="1277" max="1277" width="29.54296875" style="4" customWidth="1"/>
    <col min="1278" max="1529" width="11.453125" style="4"/>
    <col min="1530" max="1530" width="13.453125" style="4" customWidth="1"/>
    <col min="1531" max="1531" width="45" style="4" customWidth="1"/>
    <col min="1532" max="1532" width="31.26953125" style="4" customWidth="1"/>
    <col min="1533" max="1533" width="29.54296875" style="4" customWidth="1"/>
    <col min="1534" max="1785" width="11.453125" style="4"/>
    <col min="1786" max="1786" width="13.453125" style="4" customWidth="1"/>
    <col min="1787" max="1787" width="45" style="4" customWidth="1"/>
    <col min="1788" max="1788" width="31.26953125" style="4" customWidth="1"/>
    <col min="1789" max="1789" width="29.54296875" style="4" customWidth="1"/>
    <col min="1790" max="2041" width="11.453125" style="4"/>
    <col min="2042" max="2042" width="13.453125" style="4" customWidth="1"/>
    <col min="2043" max="2043" width="45" style="4" customWidth="1"/>
    <col min="2044" max="2044" width="31.26953125" style="4" customWidth="1"/>
    <col min="2045" max="2045" width="29.54296875" style="4" customWidth="1"/>
    <col min="2046" max="2297" width="11.453125" style="4"/>
    <col min="2298" max="2298" width="13.453125" style="4" customWidth="1"/>
    <col min="2299" max="2299" width="45" style="4" customWidth="1"/>
    <col min="2300" max="2300" width="31.26953125" style="4" customWidth="1"/>
    <col min="2301" max="2301" width="29.54296875" style="4" customWidth="1"/>
    <col min="2302" max="2553" width="11.453125" style="4"/>
    <col min="2554" max="2554" width="13.453125" style="4" customWidth="1"/>
    <col min="2555" max="2555" width="45" style="4" customWidth="1"/>
    <col min="2556" max="2556" width="31.26953125" style="4" customWidth="1"/>
    <col min="2557" max="2557" width="29.54296875" style="4" customWidth="1"/>
    <col min="2558" max="2809" width="11.453125" style="4"/>
    <col min="2810" max="2810" width="13.453125" style="4" customWidth="1"/>
    <col min="2811" max="2811" width="45" style="4" customWidth="1"/>
    <col min="2812" max="2812" width="31.26953125" style="4" customWidth="1"/>
    <col min="2813" max="2813" width="29.54296875" style="4" customWidth="1"/>
    <col min="2814" max="3065" width="11.453125" style="4"/>
    <col min="3066" max="3066" width="13.453125" style="4" customWidth="1"/>
    <col min="3067" max="3067" width="45" style="4" customWidth="1"/>
    <col min="3068" max="3068" width="31.26953125" style="4" customWidth="1"/>
    <col min="3069" max="3069" width="29.54296875" style="4" customWidth="1"/>
    <col min="3070" max="3321" width="11.453125" style="4"/>
    <col min="3322" max="3322" width="13.453125" style="4" customWidth="1"/>
    <col min="3323" max="3323" width="45" style="4" customWidth="1"/>
    <col min="3324" max="3324" width="31.26953125" style="4" customWidth="1"/>
    <col min="3325" max="3325" width="29.54296875" style="4" customWidth="1"/>
    <col min="3326" max="3577" width="11.453125" style="4"/>
    <col min="3578" max="3578" width="13.453125" style="4" customWidth="1"/>
    <col min="3579" max="3579" width="45" style="4" customWidth="1"/>
    <col min="3580" max="3580" width="31.26953125" style="4" customWidth="1"/>
    <col min="3581" max="3581" width="29.54296875" style="4" customWidth="1"/>
    <col min="3582" max="3833" width="11.453125" style="4"/>
    <col min="3834" max="3834" width="13.453125" style="4" customWidth="1"/>
    <col min="3835" max="3835" width="45" style="4" customWidth="1"/>
    <col min="3836" max="3836" width="31.26953125" style="4" customWidth="1"/>
    <col min="3837" max="3837" width="29.54296875" style="4" customWidth="1"/>
    <col min="3838" max="4089" width="11.453125" style="4"/>
    <col min="4090" max="4090" width="13.453125" style="4" customWidth="1"/>
    <col min="4091" max="4091" width="45" style="4" customWidth="1"/>
    <col min="4092" max="4092" width="31.26953125" style="4" customWidth="1"/>
    <col min="4093" max="4093" width="29.54296875" style="4" customWidth="1"/>
    <col min="4094" max="4345" width="11.453125" style="4"/>
    <col min="4346" max="4346" width="13.453125" style="4" customWidth="1"/>
    <col min="4347" max="4347" width="45" style="4" customWidth="1"/>
    <col min="4348" max="4348" width="31.26953125" style="4" customWidth="1"/>
    <col min="4349" max="4349" width="29.54296875" style="4" customWidth="1"/>
    <col min="4350" max="4601" width="11.453125" style="4"/>
    <col min="4602" max="4602" width="13.453125" style="4" customWidth="1"/>
    <col min="4603" max="4603" width="45" style="4" customWidth="1"/>
    <col min="4604" max="4604" width="31.26953125" style="4" customWidth="1"/>
    <col min="4605" max="4605" width="29.54296875" style="4" customWidth="1"/>
    <col min="4606" max="4857" width="11.453125" style="4"/>
    <col min="4858" max="4858" width="13.453125" style="4" customWidth="1"/>
    <col min="4859" max="4859" width="45" style="4" customWidth="1"/>
    <col min="4860" max="4860" width="31.26953125" style="4" customWidth="1"/>
    <col min="4861" max="4861" width="29.54296875" style="4" customWidth="1"/>
    <col min="4862" max="5113" width="11.453125" style="4"/>
    <col min="5114" max="5114" width="13.453125" style="4" customWidth="1"/>
    <col min="5115" max="5115" width="45" style="4" customWidth="1"/>
    <col min="5116" max="5116" width="31.26953125" style="4" customWidth="1"/>
    <col min="5117" max="5117" width="29.54296875" style="4" customWidth="1"/>
    <col min="5118" max="5369" width="11.453125" style="4"/>
    <col min="5370" max="5370" width="13.453125" style="4" customWidth="1"/>
    <col min="5371" max="5371" width="45" style="4" customWidth="1"/>
    <col min="5372" max="5372" width="31.26953125" style="4" customWidth="1"/>
    <col min="5373" max="5373" width="29.54296875" style="4" customWidth="1"/>
    <col min="5374" max="5625" width="11.453125" style="4"/>
    <col min="5626" max="5626" width="13.453125" style="4" customWidth="1"/>
    <col min="5627" max="5627" width="45" style="4" customWidth="1"/>
    <col min="5628" max="5628" width="31.26953125" style="4" customWidth="1"/>
    <col min="5629" max="5629" width="29.54296875" style="4" customWidth="1"/>
    <col min="5630" max="5881" width="11.453125" style="4"/>
    <col min="5882" max="5882" width="13.453125" style="4" customWidth="1"/>
    <col min="5883" max="5883" width="45" style="4" customWidth="1"/>
    <col min="5884" max="5884" width="31.26953125" style="4" customWidth="1"/>
    <col min="5885" max="5885" width="29.54296875" style="4" customWidth="1"/>
    <col min="5886" max="6137" width="11.453125" style="4"/>
    <col min="6138" max="6138" width="13.453125" style="4" customWidth="1"/>
    <col min="6139" max="6139" width="45" style="4" customWidth="1"/>
    <col min="6140" max="6140" width="31.26953125" style="4" customWidth="1"/>
    <col min="6141" max="6141" width="29.54296875" style="4" customWidth="1"/>
    <col min="6142" max="6393" width="11.453125" style="4"/>
    <col min="6394" max="6394" width="13.453125" style="4" customWidth="1"/>
    <col min="6395" max="6395" width="45" style="4" customWidth="1"/>
    <col min="6396" max="6396" width="31.26953125" style="4" customWidth="1"/>
    <col min="6397" max="6397" width="29.54296875" style="4" customWidth="1"/>
    <col min="6398" max="6649" width="11.453125" style="4"/>
    <col min="6650" max="6650" width="13.453125" style="4" customWidth="1"/>
    <col min="6651" max="6651" width="45" style="4" customWidth="1"/>
    <col min="6652" max="6652" width="31.26953125" style="4" customWidth="1"/>
    <col min="6653" max="6653" width="29.54296875" style="4" customWidth="1"/>
    <col min="6654" max="6905" width="11.453125" style="4"/>
    <col min="6906" max="6906" width="13.453125" style="4" customWidth="1"/>
    <col min="6907" max="6907" width="45" style="4" customWidth="1"/>
    <col min="6908" max="6908" width="31.26953125" style="4" customWidth="1"/>
    <col min="6909" max="6909" width="29.54296875" style="4" customWidth="1"/>
    <col min="6910" max="7161" width="11.453125" style="4"/>
    <col min="7162" max="7162" width="13.453125" style="4" customWidth="1"/>
    <col min="7163" max="7163" width="45" style="4" customWidth="1"/>
    <col min="7164" max="7164" width="31.26953125" style="4" customWidth="1"/>
    <col min="7165" max="7165" width="29.54296875" style="4" customWidth="1"/>
    <col min="7166" max="7417" width="11.453125" style="4"/>
    <col min="7418" max="7418" width="13.453125" style="4" customWidth="1"/>
    <col min="7419" max="7419" width="45" style="4" customWidth="1"/>
    <col min="7420" max="7420" width="31.26953125" style="4" customWidth="1"/>
    <col min="7421" max="7421" width="29.54296875" style="4" customWidth="1"/>
    <col min="7422" max="7673" width="11.453125" style="4"/>
    <col min="7674" max="7674" width="13.453125" style="4" customWidth="1"/>
    <col min="7675" max="7675" width="45" style="4" customWidth="1"/>
    <col min="7676" max="7676" width="31.26953125" style="4" customWidth="1"/>
    <col min="7677" max="7677" width="29.54296875" style="4" customWidth="1"/>
    <col min="7678" max="7929" width="11.453125" style="4"/>
    <col min="7930" max="7930" width="13.453125" style="4" customWidth="1"/>
    <col min="7931" max="7931" width="45" style="4" customWidth="1"/>
    <col min="7932" max="7932" width="31.26953125" style="4" customWidth="1"/>
    <col min="7933" max="7933" width="29.54296875" style="4" customWidth="1"/>
    <col min="7934" max="8185" width="11.453125" style="4"/>
    <col min="8186" max="8186" width="13.453125" style="4" customWidth="1"/>
    <col min="8187" max="8187" width="45" style="4" customWidth="1"/>
    <col min="8188" max="8188" width="31.26953125" style="4" customWidth="1"/>
    <col min="8189" max="8189" width="29.54296875" style="4" customWidth="1"/>
    <col min="8190" max="8441" width="11.453125" style="4"/>
    <col min="8442" max="8442" width="13.453125" style="4" customWidth="1"/>
    <col min="8443" max="8443" width="45" style="4" customWidth="1"/>
    <col min="8444" max="8444" width="31.26953125" style="4" customWidth="1"/>
    <col min="8445" max="8445" width="29.54296875" style="4" customWidth="1"/>
    <col min="8446" max="8697" width="11.453125" style="4"/>
    <col min="8698" max="8698" width="13.453125" style="4" customWidth="1"/>
    <col min="8699" max="8699" width="45" style="4" customWidth="1"/>
    <col min="8700" max="8700" width="31.26953125" style="4" customWidth="1"/>
    <col min="8701" max="8701" width="29.54296875" style="4" customWidth="1"/>
    <col min="8702" max="8953" width="11.453125" style="4"/>
    <col min="8954" max="8954" width="13.453125" style="4" customWidth="1"/>
    <col min="8955" max="8955" width="45" style="4" customWidth="1"/>
    <col min="8956" max="8956" width="31.26953125" style="4" customWidth="1"/>
    <col min="8957" max="8957" width="29.54296875" style="4" customWidth="1"/>
    <col min="8958" max="9209" width="11.453125" style="4"/>
    <col min="9210" max="9210" width="13.453125" style="4" customWidth="1"/>
    <col min="9211" max="9211" width="45" style="4" customWidth="1"/>
    <col min="9212" max="9212" width="31.26953125" style="4" customWidth="1"/>
    <col min="9213" max="9213" width="29.54296875" style="4" customWidth="1"/>
    <col min="9214" max="9465" width="11.453125" style="4"/>
    <col min="9466" max="9466" width="13.453125" style="4" customWidth="1"/>
    <col min="9467" max="9467" width="45" style="4" customWidth="1"/>
    <col min="9468" max="9468" width="31.26953125" style="4" customWidth="1"/>
    <col min="9469" max="9469" width="29.54296875" style="4" customWidth="1"/>
    <col min="9470" max="9721" width="11.453125" style="4"/>
    <col min="9722" max="9722" width="13.453125" style="4" customWidth="1"/>
    <col min="9723" max="9723" width="45" style="4" customWidth="1"/>
    <col min="9724" max="9724" width="31.26953125" style="4" customWidth="1"/>
    <col min="9725" max="9725" width="29.54296875" style="4" customWidth="1"/>
    <col min="9726" max="9977" width="11.453125" style="4"/>
    <col min="9978" max="9978" width="13.453125" style="4" customWidth="1"/>
    <col min="9979" max="9979" width="45" style="4" customWidth="1"/>
    <col min="9980" max="9980" width="31.26953125" style="4" customWidth="1"/>
    <col min="9981" max="9981" width="29.54296875" style="4" customWidth="1"/>
    <col min="9982" max="10233" width="11.453125" style="4"/>
    <col min="10234" max="10234" width="13.453125" style="4" customWidth="1"/>
    <col min="10235" max="10235" width="45" style="4" customWidth="1"/>
    <col min="10236" max="10236" width="31.26953125" style="4" customWidth="1"/>
    <col min="10237" max="10237" width="29.54296875" style="4" customWidth="1"/>
    <col min="10238" max="10489" width="11.453125" style="4"/>
    <col min="10490" max="10490" width="13.453125" style="4" customWidth="1"/>
    <col min="10491" max="10491" width="45" style="4" customWidth="1"/>
    <col min="10492" max="10492" width="31.26953125" style="4" customWidth="1"/>
    <col min="10493" max="10493" width="29.54296875" style="4" customWidth="1"/>
    <col min="10494" max="10745" width="11.453125" style="4"/>
    <col min="10746" max="10746" width="13.453125" style="4" customWidth="1"/>
    <col min="10747" max="10747" width="45" style="4" customWidth="1"/>
    <col min="10748" max="10748" width="31.26953125" style="4" customWidth="1"/>
    <col min="10749" max="10749" width="29.54296875" style="4" customWidth="1"/>
    <col min="10750" max="11001" width="11.453125" style="4"/>
    <col min="11002" max="11002" width="13.453125" style="4" customWidth="1"/>
    <col min="11003" max="11003" width="45" style="4" customWidth="1"/>
    <col min="11004" max="11004" width="31.26953125" style="4" customWidth="1"/>
    <col min="11005" max="11005" width="29.54296875" style="4" customWidth="1"/>
    <col min="11006" max="11257" width="11.453125" style="4"/>
    <col min="11258" max="11258" width="13.453125" style="4" customWidth="1"/>
    <col min="11259" max="11259" width="45" style="4" customWidth="1"/>
    <col min="11260" max="11260" width="31.26953125" style="4" customWidth="1"/>
    <col min="11261" max="11261" width="29.54296875" style="4" customWidth="1"/>
    <col min="11262" max="11513" width="11.453125" style="4"/>
    <col min="11514" max="11514" width="13.453125" style="4" customWidth="1"/>
    <col min="11515" max="11515" width="45" style="4" customWidth="1"/>
    <col min="11516" max="11516" width="31.26953125" style="4" customWidth="1"/>
    <col min="11517" max="11517" width="29.54296875" style="4" customWidth="1"/>
    <col min="11518" max="11769" width="11.453125" style="4"/>
    <col min="11770" max="11770" width="13.453125" style="4" customWidth="1"/>
    <col min="11771" max="11771" width="45" style="4" customWidth="1"/>
    <col min="11772" max="11772" width="31.26953125" style="4" customWidth="1"/>
    <col min="11773" max="11773" width="29.54296875" style="4" customWidth="1"/>
    <col min="11774" max="12025" width="11.453125" style="4"/>
    <col min="12026" max="12026" width="13.453125" style="4" customWidth="1"/>
    <col min="12027" max="12027" width="45" style="4" customWidth="1"/>
    <col min="12028" max="12028" width="31.26953125" style="4" customWidth="1"/>
    <col min="12029" max="12029" width="29.54296875" style="4" customWidth="1"/>
    <col min="12030" max="12281" width="11.453125" style="4"/>
    <col min="12282" max="12282" width="13.453125" style="4" customWidth="1"/>
    <col min="12283" max="12283" width="45" style="4" customWidth="1"/>
    <col min="12284" max="12284" width="31.26953125" style="4" customWidth="1"/>
    <col min="12285" max="12285" width="29.54296875" style="4" customWidth="1"/>
    <col min="12286" max="12537" width="11.453125" style="4"/>
    <col min="12538" max="12538" width="13.453125" style="4" customWidth="1"/>
    <col min="12539" max="12539" width="45" style="4" customWidth="1"/>
    <col min="12540" max="12540" width="31.26953125" style="4" customWidth="1"/>
    <col min="12541" max="12541" width="29.54296875" style="4" customWidth="1"/>
    <col min="12542" max="12793" width="11.453125" style="4"/>
    <col min="12794" max="12794" width="13.453125" style="4" customWidth="1"/>
    <col min="12795" max="12795" width="45" style="4" customWidth="1"/>
    <col min="12796" max="12796" width="31.26953125" style="4" customWidth="1"/>
    <col min="12797" max="12797" width="29.54296875" style="4" customWidth="1"/>
    <col min="12798" max="13049" width="11.453125" style="4"/>
    <col min="13050" max="13050" width="13.453125" style="4" customWidth="1"/>
    <col min="13051" max="13051" width="45" style="4" customWidth="1"/>
    <col min="13052" max="13052" width="31.26953125" style="4" customWidth="1"/>
    <col min="13053" max="13053" width="29.54296875" style="4" customWidth="1"/>
    <col min="13054" max="13305" width="11.453125" style="4"/>
    <col min="13306" max="13306" width="13.453125" style="4" customWidth="1"/>
    <col min="13307" max="13307" width="45" style="4" customWidth="1"/>
    <col min="13308" max="13308" width="31.26953125" style="4" customWidth="1"/>
    <col min="13309" max="13309" width="29.54296875" style="4" customWidth="1"/>
    <col min="13310" max="13561" width="11.453125" style="4"/>
    <col min="13562" max="13562" width="13.453125" style="4" customWidth="1"/>
    <col min="13563" max="13563" width="45" style="4" customWidth="1"/>
    <col min="13564" max="13564" width="31.26953125" style="4" customWidth="1"/>
    <col min="13565" max="13565" width="29.54296875" style="4" customWidth="1"/>
    <col min="13566" max="13817" width="11.453125" style="4"/>
    <col min="13818" max="13818" width="13.453125" style="4" customWidth="1"/>
    <col min="13819" max="13819" width="45" style="4" customWidth="1"/>
    <col min="13820" max="13820" width="31.26953125" style="4" customWidth="1"/>
    <col min="13821" max="13821" width="29.54296875" style="4" customWidth="1"/>
    <col min="13822" max="14073" width="11.453125" style="4"/>
    <col min="14074" max="14074" width="13.453125" style="4" customWidth="1"/>
    <col min="14075" max="14075" width="45" style="4" customWidth="1"/>
    <col min="14076" max="14076" width="31.26953125" style="4" customWidth="1"/>
    <col min="14077" max="14077" width="29.54296875" style="4" customWidth="1"/>
    <col min="14078" max="14329" width="11.453125" style="4"/>
    <col min="14330" max="14330" width="13.453125" style="4" customWidth="1"/>
    <col min="14331" max="14331" width="45" style="4" customWidth="1"/>
    <col min="14332" max="14332" width="31.26953125" style="4" customWidth="1"/>
    <col min="14333" max="14333" width="29.54296875" style="4" customWidth="1"/>
    <col min="14334" max="14585" width="11.453125" style="4"/>
    <col min="14586" max="14586" width="13.453125" style="4" customWidth="1"/>
    <col min="14587" max="14587" width="45" style="4" customWidth="1"/>
    <col min="14588" max="14588" width="31.26953125" style="4" customWidth="1"/>
    <col min="14589" max="14589" width="29.54296875" style="4" customWidth="1"/>
    <col min="14590" max="14841" width="11.453125" style="4"/>
    <col min="14842" max="14842" width="13.453125" style="4" customWidth="1"/>
    <col min="14843" max="14843" width="45" style="4" customWidth="1"/>
    <col min="14844" max="14844" width="31.26953125" style="4" customWidth="1"/>
    <col min="14845" max="14845" width="29.54296875" style="4" customWidth="1"/>
    <col min="14846" max="15097" width="11.453125" style="4"/>
    <col min="15098" max="15098" width="13.453125" style="4" customWidth="1"/>
    <col min="15099" max="15099" width="45" style="4" customWidth="1"/>
    <col min="15100" max="15100" width="31.26953125" style="4" customWidth="1"/>
    <col min="15101" max="15101" width="29.54296875" style="4" customWidth="1"/>
    <col min="15102" max="15353" width="11.453125" style="4"/>
    <col min="15354" max="15354" width="13.453125" style="4" customWidth="1"/>
    <col min="15355" max="15355" width="45" style="4" customWidth="1"/>
    <col min="15356" max="15356" width="31.26953125" style="4" customWidth="1"/>
    <col min="15357" max="15357" width="29.54296875" style="4" customWidth="1"/>
    <col min="15358" max="15609" width="11.453125" style="4"/>
    <col min="15610" max="15610" width="13.453125" style="4" customWidth="1"/>
    <col min="15611" max="15611" width="45" style="4" customWidth="1"/>
    <col min="15612" max="15612" width="31.26953125" style="4" customWidth="1"/>
    <col min="15613" max="15613" width="29.54296875" style="4" customWidth="1"/>
    <col min="15614" max="15865" width="11.453125" style="4"/>
    <col min="15866" max="15866" width="13.453125" style="4" customWidth="1"/>
    <col min="15867" max="15867" width="45" style="4" customWidth="1"/>
    <col min="15868" max="15868" width="31.26953125" style="4" customWidth="1"/>
    <col min="15869" max="15869" width="29.54296875" style="4" customWidth="1"/>
    <col min="15870" max="16121" width="11.453125" style="4"/>
    <col min="16122" max="16122" width="13.453125" style="4" customWidth="1"/>
    <col min="16123" max="16123" width="45" style="4" customWidth="1"/>
    <col min="16124" max="16124" width="31.26953125" style="4" customWidth="1"/>
    <col min="16125" max="16125" width="29.54296875" style="4" customWidth="1"/>
    <col min="16126" max="16382" width="11.453125" style="4"/>
    <col min="16383" max="16384" width="11.453125" style="4" customWidth="1"/>
  </cols>
  <sheetData>
    <row r="1" spans="1:8" ht="18.5" customHeight="1" x14ac:dyDescent="0.45">
      <c r="A1" s="328" t="s">
        <v>275</v>
      </c>
      <c r="B1" s="328"/>
      <c r="C1" s="328"/>
      <c r="D1" s="328"/>
      <c r="E1" s="328"/>
      <c r="F1" s="328"/>
      <c r="G1" s="328"/>
      <c r="H1" s="328"/>
    </row>
    <row r="2" spans="1:8" ht="16.5" customHeight="1" x14ac:dyDescent="0.45">
      <c r="A2" s="328" t="s">
        <v>59</v>
      </c>
      <c r="B2" s="328"/>
      <c r="C2" s="328"/>
      <c r="D2" s="328"/>
      <c r="E2" s="328"/>
      <c r="F2" s="328"/>
      <c r="G2" s="328"/>
      <c r="H2" s="328"/>
    </row>
    <row r="3" spans="1:8" s="11" customFormat="1" ht="15" customHeight="1" x14ac:dyDescent="0.45">
      <c r="A3" s="328" t="s">
        <v>274</v>
      </c>
      <c r="B3" s="328"/>
      <c r="C3" s="328"/>
      <c r="D3" s="328"/>
      <c r="E3" s="328"/>
      <c r="F3" s="328"/>
      <c r="G3" s="328"/>
      <c r="H3" s="328"/>
    </row>
    <row r="4" spans="1:8" ht="16.5" customHeight="1" x14ac:dyDescent="0.45">
      <c r="A4" s="328" t="s">
        <v>36</v>
      </c>
      <c r="B4" s="328"/>
      <c r="C4" s="328"/>
      <c r="D4" s="328"/>
      <c r="E4" s="328"/>
      <c r="F4" s="328"/>
      <c r="G4" s="328"/>
      <c r="H4" s="328"/>
    </row>
    <row r="5" spans="1:8" ht="16.5" customHeight="1" thickBot="1" x14ac:dyDescent="0.4">
      <c r="A5" s="132"/>
      <c r="B5" s="132"/>
      <c r="C5" s="132"/>
      <c r="D5" s="132"/>
      <c r="E5" s="132"/>
      <c r="F5" s="132"/>
    </row>
    <row r="6" spans="1:8" ht="16.5" customHeight="1" x14ac:dyDescent="0.35">
      <c r="A6" s="132"/>
      <c r="B6" s="132"/>
      <c r="C6" s="132"/>
      <c r="D6" s="132"/>
      <c r="E6" s="424" t="s">
        <v>276</v>
      </c>
      <c r="F6" s="425"/>
      <c r="G6" s="425"/>
      <c r="H6" s="426"/>
    </row>
    <row r="7" spans="1:8" ht="14" x14ac:dyDescent="0.3">
      <c r="A7" s="396" t="s">
        <v>9</v>
      </c>
      <c r="B7" s="397"/>
      <c r="C7" s="398"/>
      <c r="D7" s="421">
        <v>500</v>
      </c>
      <c r="E7" s="423" t="s">
        <v>33</v>
      </c>
      <c r="F7" s="361"/>
      <c r="G7" s="292" t="s">
        <v>277</v>
      </c>
      <c r="H7" s="294" t="s">
        <v>278</v>
      </c>
    </row>
    <row r="8" spans="1:8" ht="14.5" thickBot="1" x14ac:dyDescent="0.4">
      <c r="A8" s="399"/>
      <c r="B8" s="400"/>
      <c r="C8" s="401"/>
      <c r="D8" s="422"/>
      <c r="E8" s="264" t="s">
        <v>34</v>
      </c>
      <c r="F8" s="265" t="s">
        <v>35</v>
      </c>
      <c r="G8" s="427"/>
      <c r="H8" s="428"/>
    </row>
    <row r="9" spans="1:8" s="5" customFormat="1" ht="45" customHeight="1" x14ac:dyDescent="0.35">
      <c r="A9" s="420" t="s">
        <v>142</v>
      </c>
      <c r="B9" s="420"/>
      <c r="C9" s="420"/>
      <c r="D9" s="209">
        <v>200</v>
      </c>
      <c r="E9" s="262"/>
      <c r="F9" s="263" t="s">
        <v>298</v>
      </c>
      <c r="G9" s="212"/>
      <c r="H9" s="213">
        <v>0</v>
      </c>
    </row>
    <row r="10" spans="1:8" s="5" customFormat="1" ht="39" customHeight="1" x14ac:dyDescent="0.35">
      <c r="A10" s="420" t="s">
        <v>143</v>
      </c>
      <c r="B10" s="420"/>
      <c r="C10" s="420"/>
      <c r="D10" s="209">
        <v>200</v>
      </c>
      <c r="E10" s="223"/>
      <c r="F10" s="208" t="s">
        <v>298</v>
      </c>
      <c r="G10" s="22"/>
      <c r="H10" s="215">
        <v>0</v>
      </c>
    </row>
    <row r="11" spans="1:8" s="6" customFormat="1" ht="28.5" customHeight="1" thickBot="1" x14ac:dyDescent="0.4">
      <c r="A11" s="405" t="s">
        <v>144</v>
      </c>
      <c r="B11" s="405"/>
      <c r="C11" s="405"/>
      <c r="D11" s="221">
        <v>100</v>
      </c>
      <c r="E11" s="224"/>
      <c r="F11" s="225" t="s">
        <v>298</v>
      </c>
      <c r="G11" s="218"/>
      <c r="H11" s="219">
        <v>0</v>
      </c>
    </row>
    <row r="12" spans="1:8" ht="21" customHeight="1" thickBot="1" x14ac:dyDescent="0.45">
      <c r="A12" s="407" t="s">
        <v>10</v>
      </c>
      <c r="B12" s="407"/>
      <c r="C12" s="407"/>
      <c r="D12" s="40">
        <f>SUM(D9:D11)</f>
        <v>500</v>
      </c>
      <c r="G12" s="260" t="s">
        <v>63</v>
      </c>
      <c r="H12" s="261">
        <f>SUM(H7:H11)</f>
        <v>0</v>
      </c>
    </row>
    <row r="13" spans="1:8" s="5" customFormat="1" ht="14" x14ac:dyDescent="0.35"/>
    <row r="14" spans="1:8" s="13" customFormat="1" ht="14" x14ac:dyDescent="0.3">
      <c r="A14" s="417" t="s">
        <v>175</v>
      </c>
      <c r="B14" s="418"/>
    </row>
    <row r="15" spans="1:8" s="13" customFormat="1" ht="72" customHeight="1" x14ac:dyDescent="0.3">
      <c r="A15" s="419" t="s">
        <v>15</v>
      </c>
      <c r="B15" s="419"/>
    </row>
    <row r="16" spans="1:8" ht="47.25" customHeight="1" x14ac:dyDescent="0.35">
      <c r="D16" s="4"/>
    </row>
    <row r="17" spans="4:4" ht="16.5" customHeight="1" x14ac:dyDescent="0.35">
      <c r="D17" s="4"/>
    </row>
    <row r="18" spans="4:4" ht="47.25" customHeight="1" x14ac:dyDescent="0.35">
      <c r="D18" s="4"/>
    </row>
    <row r="19" spans="4:4" ht="16.5" customHeight="1" x14ac:dyDescent="0.35">
      <c r="D19" s="4"/>
    </row>
    <row r="20" spans="4:4" ht="16.5" customHeight="1" x14ac:dyDescent="0.35">
      <c r="D20" s="4"/>
    </row>
    <row r="21" spans="4:4" ht="16.5" customHeight="1" x14ac:dyDescent="0.35">
      <c r="D21" s="4"/>
    </row>
    <row r="22" spans="4:4" ht="16.5" customHeight="1" x14ac:dyDescent="0.35">
      <c r="D22" s="4"/>
    </row>
    <row r="23" spans="4:4" ht="16.5" customHeight="1" x14ac:dyDescent="0.35">
      <c r="D23" s="4"/>
    </row>
    <row r="24" spans="4:4" ht="47.25" customHeight="1" x14ac:dyDescent="0.35">
      <c r="D24" s="4"/>
    </row>
    <row r="25" spans="4:4" ht="20.25" customHeight="1" x14ac:dyDescent="0.35">
      <c r="D25" s="4"/>
    </row>
    <row r="26" spans="4:4" ht="16.5" customHeight="1" x14ac:dyDescent="0.35">
      <c r="D26" s="4"/>
    </row>
    <row r="27" spans="4:4" ht="16.5" customHeight="1" x14ac:dyDescent="0.35">
      <c r="D27" s="4"/>
    </row>
    <row r="28" spans="4:4" ht="16.5" customHeight="1" x14ac:dyDescent="0.35">
      <c r="D28" s="4"/>
    </row>
    <row r="29" spans="4:4" ht="16.5" customHeight="1" x14ac:dyDescent="0.35">
      <c r="D29" s="4"/>
    </row>
    <row r="30" spans="4:4" ht="16.5" customHeight="1" x14ac:dyDescent="0.35">
      <c r="D30" s="4"/>
    </row>
    <row r="31" spans="4:4" ht="16.5" customHeight="1" x14ac:dyDescent="0.35">
      <c r="D31" s="4"/>
    </row>
    <row r="32" spans="4:4" ht="47.25" customHeight="1" x14ac:dyDescent="0.35">
      <c r="D32" s="4"/>
    </row>
    <row r="33" spans="4:4" ht="47.25" customHeight="1" x14ac:dyDescent="0.35">
      <c r="D33" s="4"/>
    </row>
    <row r="34" spans="4:4" ht="47.25" customHeight="1" x14ac:dyDescent="0.35">
      <c r="D34" s="4"/>
    </row>
    <row r="35" spans="4:4" ht="47.25" customHeight="1" x14ac:dyDescent="0.35">
      <c r="D35" s="4"/>
    </row>
    <row r="36" spans="4:4" ht="47.25" customHeight="1" x14ac:dyDescent="0.35">
      <c r="D36" s="4"/>
    </row>
    <row r="37" spans="4:4" ht="47.25" customHeight="1" x14ac:dyDescent="0.35">
      <c r="D37" s="4"/>
    </row>
    <row r="38" spans="4:4" ht="47.25" customHeight="1" x14ac:dyDescent="0.35">
      <c r="D38" s="4"/>
    </row>
    <row r="39" spans="4:4" ht="47.25" customHeight="1" x14ac:dyDescent="0.35">
      <c r="D39" s="4"/>
    </row>
    <row r="40" spans="4:4" ht="47.25" customHeight="1" x14ac:dyDescent="0.35">
      <c r="D40" s="4"/>
    </row>
    <row r="41" spans="4:4" ht="47.25" customHeight="1" x14ac:dyDescent="0.35">
      <c r="D41" s="4"/>
    </row>
  </sheetData>
  <mergeCells count="16">
    <mergeCell ref="A1:H1"/>
    <mergeCell ref="A2:H2"/>
    <mergeCell ref="A3:H3"/>
    <mergeCell ref="A4:H4"/>
    <mergeCell ref="A14:B14"/>
    <mergeCell ref="A15:B15"/>
    <mergeCell ref="A9:C9"/>
    <mergeCell ref="A11:C11"/>
    <mergeCell ref="A12:C12"/>
    <mergeCell ref="A10:C10"/>
    <mergeCell ref="A7:C8"/>
    <mergeCell ref="D7:D8"/>
    <mergeCell ref="E7:F7"/>
    <mergeCell ref="E6:H6"/>
    <mergeCell ref="G7:G8"/>
    <mergeCell ref="H7:H8"/>
  </mergeCells>
  <printOptions horizontalCentered="1" verticalCentered="1"/>
  <pageMargins left="0.55118110236220474" right="0" top="0" bottom="0.39370078740157483" header="0" footer="0"/>
  <pageSetup scale="53" orientation="portrait" r:id="rId1"/>
  <headerFooter alignWithMargins="0"/>
  <ignoredErrors>
    <ignoredError sqref="D12"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H39"/>
  <sheetViews>
    <sheetView showGridLines="0" topLeftCell="A10" zoomScaleNormal="100" zoomScaleSheetLayoutView="85" workbookViewId="0">
      <selection activeCell="E14" sqref="E14:F14"/>
    </sheetView>
  </sheetViews>
  <sheetFormatPr baseColWidth="10" defaultColWidth="11.453125" defaultRowHeight="14" x14ac:dyDescent="0.3"/>
  <cols>
    <col min="1" max="1" width="66.54296875" style="13" customWidth="1"/>
    <col min="2" max="2" width="17" style="13" customWidth="1"/>
    <col min="3" max="3" width="5.81640625" style="13" customWidth="1"/>
    <col min="4" max="4" width="6.08984375" style="13" customWidth="1"/>
    <col min="5" max="5" width="18.6328125" style="13" customWidth="1"/>
    <col min="6" max="6" width="10.90625" style="13"/>
    <col min="7" max="16384" width="11.453125" style="13"/>
  </cols>
  <sheetData>
    <row r="1" spans="1:8" ht="18.5" x14ac:dyDescent="0.45">
      <c r="A1" s="328" t="s">
        <v>275</v>
      </c>
      <c r="B1" s="328"/>
      <c r="C1" s="328"/>
      <c r="D1" s="328"/>
      <c r="E1" s="328"/>
      <c r="F1" s="328"/>
      <c r="G1" s="134"/>
      <c r="H1" s="134"/>
    </row>
    <row r="2" spans="1:8" x14ac:dyDescent="0.3">
      <c r="A2" s="429" t="s">
        <v>30</v>
      </c>
      <c r="B2" s="429"/>
      <c r="C2" s="429"/>
      <c r="D2" s="429"/>
      <c r="E2" s="429"/>
      <c r="F2" s="429"/>
    </row>
    <row r="3" spans="1:8" s="11" customFormat="1" ht="18.5" x14ac:dyDescent="0.45">
      <c r="A3" s="328" t="s">
        <v>274</v>
      </c>
      <c r="B3" s="328"/>
      <c r="C3" s="328"/>
      <c r="D3" s="328"/>
      <c r="E3" s="328"/>
      <c r="F3" s="328"/>
      <c r="G3" s="134"/>
      <c r="H3" s="134"/>
    </row>
    <row r="4" spans="1:8" ht="14.5" customHeight="1" x14ac:dyDescent="0.3">
      <c r="A4" s="429" t="s">
        <v>36</v>
      </c>
      <c r="B4" s="429"/>
      <c r="C4" s="429"/>
      <c r="D4" s="429"/>
      <c r="E4" s="429"/>
      <c r="F4" s="429"/>
    </row>
    <row r="5" spans="1:8" s="71" customFormat="1" ht="14.5" thickBot="1" x14ac:dyDescent="0.35">
      <c r="A5" s="133"/>
      <c r="B5" s="133"/>
      <c r="C5" s="133"/>
      <c r="D5" s="133"/>
    </row>
    <row r="6" spans="1:8" ht="15" customHeight="1" x14ac:dyDescent="0.3">
      <c r="A6" s="153"/>
      <c r="B6" s="153"/>
      <c r="C6" s="424" t="s">
        <v>276</v>
      </c>
      <c r="D6" s="425"/>
      <c r="E6" s="425"/>
      <c r="F6" s="426"/>
    </row>
    <row r="7" spans="1:8" ht="15" customHeight="1" x14ac:dyDescent="0.3">
      <c r="A7" s="384" t="s">
        <v>9</v>
      </c>
      <c r="B7" s="380" t="s">
        <v>173</v>
      </c>
      <c r="C7" s="423" t="s">
        <v>33</v>
      </c>
      <c r="D7" s="361"/>
      <c r="E7" s="292" t="s">
        <v>277</v>
      </c>
      <c r="F7" s="294" t="s">
        <v>278</v>
      </c>
    </row>
    <row r="8" spans="1:8" x14ac:dyDescent="0.3">
      <c r="A8" s="385"/>
      <c r="B8" s="382"/>
      <c r="C8" s="147" t="s">
        <v>34</v>
      </c>
      <c r="D8" s="146" t="s">
        <v>35</v>
      </c>
      <c r="E8" s="292"/>
      <c r="F8" s="294"/>
    </row>
    <row r="9" spans="1:8" ht="52.5" customHeight="1" x14ac:dyDescent="0.35">
      <c r="A9" s="37" t="s">
        <v>138</v>
      </c>
      <c r="B9" s="269">
        <v>120</v>
      </c>
      <c r="C9" s="141"/>
      <c r="D9" s="254" t="s">
        <v>298</v>
      </c>
      <c r="E9" s="73"/>
      <c r="F9" s="270">
        <v>0</v>
      </c>
    </row>
    <row r="10" spans="1:8" ht="45" customHeight="1" x14ac:dyDescent="0.3">
      <c r="A10" s="37" t="s">
        <v>139</v>
      </c>
      <c r="B10" s="269">
        <v>150</v>
      </c>
      <c r="C10" s="271"/>
      <c r="D10" s="268" t="s">
        <v>298</v>
      </c>
      <c r="E10" s="73"/>
      <c r="F10" s="270">
        <v>0</v>
      </c>
    </row>
    <row r="11" spans="1:8" ht="34.5" customHeight="1" x14ac:dyDescent="0.3">
      <c r="A11" s="37" t="s">
        <v>174</v>
      </c>
      <c r="B11" s="269">
        <v>150</v>
      </c>
      <c r="C11" s="271"/>
      <c r="D11" s="268" t="s">
        <v>298</v>
      </c>
      <c r="E11" s="73"/>
      <c r="F11" s="270">
        <v>0</v>
      </c>
    </row>
    <row r="12" spans="1:8" ht="44.25" customHeight="1" x14ac:dyDescent="0.3">
      <c r="A12" s="37" t="s">
        <v>140</v>
      </c>
      <c r="B12" s="269">
        <v>40</v>
      </c>
      <c r="C12" s="271"/>
      <c r="D12" s="268" t="s">
        <v>298</v>
      </c>
      <c r="E12" s="73"/>
      <c r="F12" s="270">
        <v>0</v>
      </c>
    </row>
    <row r="13" spans="1:8" ht="14.5" thickBot="1" x14ac:dyDescent="0.35">
      <c r="A13" s="37" t="s">
        <v>141</v>
      </c>
      <c r="B13" s="269">
        <v>40</v>
      </c>
      <c r="C13" s="272"/>
      <c r="D13" s="273" t="s">
        <v>298</v>
      </c>
      <c r="E13" s="274"/>
      <c r="F13" s="275">
        <v>0</v>
      </c>
    </row>
    <row r="14" spans="1:8" ht="21" customHeight="1" thickBot="1" x14ac:dyDescent="0.45">
      <c r="A14" s="42" t="s">
        <v>10</v>
      </c>
      <c r="B14" s="43">
        <f>SUM(B9:B13)</f>
        <v>500</v>
      </c>
      <c r="E14" s="260" t="s">
        <v>63</v>
      </c>
      <c r="F14" s="261">
        <f>SUM(F9:F13)</f>
        <v>0</v>
      </c>
    </row>
    <row r="15" spans="1:8" ht="21" customHeight="1" x14ac:dyDescent="0.3"/>
    <row r="16" spans="1:8" ht="50.25" customHeight="1" x14ac:dyDescent="0.3">
      <c r="A16" s="417" t="s">
        <v>31</v>
      </c>
      <c r="B16" s="418"/>
    </row>
    <row r="17" spans="1:2" ht="72" customHeight="1" x14ac:dyDescent="0.3">
      <c r="A17" s="419" t="s">
        <v>15</v>
      </c>
      <c r="B17" s="419"/>
    </row>
    <row r="39" spans="1:1" x14ac:dyDescent="0.3">
      <c r="A39" s="3"/>
    </row>
  </sheetData>
  <mergeCells count="12">
    <mergeCell ref="A17:B17"/>
    <mergeCell ref="A16:B16"/>
    <mergeCell ref="A7:A8"/>
    <mergeCell ref="B7:B8"/>
    <mergeCell ref="C7:D7"/>
    <mergeCell ref="E7:E8"/>
    <mergeCell ref="F7:F8"/>
    <mergeCell ref="A1:F1"/>
    <mergeCell ref="A2:F2"/>
    <mergeCell ref="A3:F3"/>
    <mergeCell ref="A4:F4"/>
    <mergeCell ref="C6:F6"/>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H23"/>
  <sheetViews>
    <sheetView showGridLines="0" topLeftCell="B10" zoomScaleNormal="100" zoomScaleSheetLayoutView="85" workbookViewId="0">
      <selection activeCell="G18" sqref="G18:H18"/>
    </sheetView>
  </sheetViews>
  <sheetFormatPr baseColWidth="10" defaultColWidth="11.453125" defaultRowHeight="20.149999999999999" customHeight="1" x14ac:dyDescent="0.35"/>
  <cols>
    <col min="1" max="1" width="25.54296875" style="11" customWidth="1"/>
    <col min="2" max="2" width="34.81640625" style="11" customWidth="1"/>
    <col min="3" max="3" width="40.1796875" style="11" customWidth="1"/>
    <col min="4" max="4" width="15.7265625" style="11" customWidth="1"/>
    <col min="5" max="5" width="5.81640625" style="11" customWidth="1"/>
    <col min="6" max="6" width="6.08984375" style="11" customWidth="1"/>
    <col min="7" max="7" width="18.6328125" style="11" customWidth="1"/>
    <col min="8" max="16384" width="11.453125" style="11"/>
  </cols>
  <sheetData>
    <row r="1" spans="1:8" ht="15" customHeight="1" x14ac:dyDescent="0.45">
      <c r="A1" s="328" t="s">
        <v>275</v>
      </c>
      <c r="B1" s="328"/>
      <c r="C1" s="328"/>
      <c r="D1" s="328"/>
      <c r="E1" s="328"/>
      <c r="F1" s="328"/>
      <c r="G1" s="328"/>
      <c r="H1" s="328"/>
    </row>
    <row r="2" spans="1:8" ht="18.5" x14ac:dyDescent="0.45">
      <c r="A2" s="328" t="s">
        <v>57</v>
      </c>
      <c r="B2" s="328"/>
      <c r="C2" s="328"/>
      <c r="D2" s="328"/>
      <c r="E2" s="328"/>
      <c r="F2" s="328"/>
      <c r="G2" s="328"/>
      <c r="H2" s="328"/>
    </row>
    <row r="3" spans="1:8" ht="15" customHeight="1" x14ac:dyDescent="0.45">
      <c r="A3" s="328" t="s">
        <v>274</v>
      </c>
      <c r="B3" s="328"/>
      <c r="C3" s="328"/>
      <c r="D3" s="328"/>
      <c r="E3" s="328"/>
      <c r="F3" s="328"/>
      <c r="G3" s="328"/>
      <c r="H3" s="328"/>
    </row>
    <row r="4" spans="1:8" ht="15" customHeight="1" x14ac:dyDescent="0.45">
      <c r="A4" s="328" t="s">
        <v>36</v>
      </c>
      <c r="B4" s="328"/>
      <c r="C4" s="328"/>
      <c r="D4" s="328"/>
      <c r="E4" s="328"/>
      <c r="F4" s="328"/>
      <c r="G4" s="328"/>
      <c r="H4" s="328"/>
    </row>
    <row r="5" spans="1:8" ht="15" customHeight="1" x14ac:dyDescent="0.45">
      <c r="A5" s="131"/>
      <c r="B5" s="131"/>
      <c r="C5" s="131"/>
      <c r="D5" s="131"/>
      <c r="E5" s="131"/>
      <c r="F5" s="131"/>
    </row>
    <row r="6" spans="1:8" ht="15" customHeight="1" x14ac:dyDescent="0.45">
      <c r="A6" s="134"/>
      <c r="B6" s="134"/>
      <c r="C6" s="134"/>
      <c r="D6" s="134"/>
      <c r="E6" s="343" t="s">
        <v>276</v>
      </c>
      <c r="F6" s="343"/>
      <c r="G6" s="343"/>
      <c r="H6" s="343"/>
    </row>
    <row r="7" spans="1:8" ht="15.75" customHeight="1" x14ac:dyDescent="0.35">
      <c r="A7" s="324" t="s">
        <v>0</v>
      </c>
      <c r="B7" s="324"/>
      <c r="C7" s="324"/>
      <c r="D7" s="325" t="s">
        <v>176</v>
      </c>
      <c r="E7" s="361" t="s">
        <v>33</v>
      </c>
      <c r="F7" s="361"/>
      <c r="G7" s="292" t="s">
        <v>277</v>
      </c>
      <c r="H7" s="292" t="s">
        <v>278</v>
      </c>
    </row>
    <row r="8" spans="1:8" ht="14.5" x14ac:dyDescent="0.35">
      <c r="A8" s="324"/>
      <c r="B8" s="324"/>
      <c r="C8" s="324"/>
      <c r="D8" s="326"/>
      <c r="E8" s="146" t="s">
        <v>34</v>
      </c>
      <c r="F8" s="146" t="s">
        <v>35</v>
      </c>
      <c r="G8" s="292"/>
      <c r="H8" s="292"/>
    </row>
    <row r="9" spans="1:8" ht="72.650000000000006" customHeight="1" x14ac:dyDescent="0.35">
      <c r="A9" s="430" t="s">
        <v>131</v>
      </c>
      <c r="B9" s="431"/>
      <c r="C9" s="431"/>
      <c r="D9" s="29">
        <v>100</v>
      </c>
      <c r="E9" s="72"/>
      <c r="F9" s="254" t="s">
        <v>298</v>
      </c>
      <c r="G9" s="72"/>
      <c r="H9" s="72">
        <v>0</v>
      </c>
    </row>
    <row r="10" spans="1:8" ht="84" customHeight="1" x14ac:dyDescent="0.35">
      <c r="A10" s="430" t="s">
        <v>132</v>
      </c>
      <c r="B10" s="431"/>
      <c r="C10" s="431"/>
      <c r="D10" s="29">
        <v>75</v>
      </c>
      <c r="E10" s="72"/>
      <c r="F10" s="254" t="s">
        <v>298</v>
      </c>
      <c r="G10" s="72"/>
      <c r="H10" s="72">
        <v>0</v>
      </c>
    </row>
    <row r="11" spans="1:8" ht="70.5" customHeight="1" x14ac:dyDescent="0.35">
      <c r="A11" s="432" t="s">
        <v>177</v>
      </c>
      <c r="B11" s="433"/>
      <c r="C11" s="433"/>
      <c r="D11" s="29">
        <v>75</v>
      </c>
      <c r="E11" s="72"/>
      <c r="F11" s="254" t="s">
        <v>298</v>
      </c>
      <c r="G11" s="72"/>
      <c r="H11" s="72">
        <v>0</v>
      </c>
    </row>
    <row r="12" spans="1:8" ht="66.75" customHeight="1" x14ac:dyDescent="0.35">
      <c r="A12" s="430" t="s">
        <v>133</v>
      </c>
      <c r="B12" s="431"/>
      <c r="C12" s="431"/>
      <c r="D12" s="29">
        <v>75</v>
      </c>
      <c r="E12" s="72"/>
      <c r="F12" s="254" t="s">
        <v>298</v>
      </c>
      <c r="G12" s="72"/>
      <c r="H12" s="72">
        <v>0</v>
      </c>
    </row>
    <row r="13" spans="1:8" ht="78.75" customHeight="1" x14ac:dyDescent="0.35">
      <c r="A13" s="430" t="s">
        <v>134</v>
      </c>
      <c r="B13" s="431"/>
      <c r="C13" s="431"/>
      <c r="D13" s="29">
        <v>75</v>
      </c>
      <c r="E13" s="72"/>
      <c r="F13" s="254" t="s">
        <v>298</v>
      </c>
      <c r="G13" s="72"/>
      <c r="H13" s="72">
        <v>0</v>
      </c>
    </row>
    <row r="14" spans="1:8" ht="71.25" customHeight="1" x14ac:dyDescent="0.35">
      <c r="A14" s="432" t="s">
        <v>67</v>
      </c>
      <c r="B14" s="433"/>
      <c r="C14" s="433"/>
      <c r="D14" s="29">
        <v>40</v>
      </c>
      <c r="E14" s="72"/>
      <c r="F14" s="254" t="s">
        <v>298</v>
      </c>
      <c r="G14" s="72"/>
      <c r="H14" s="72">
        <v>0</v>
      </c>
    </row>
    <row r="15" spans="1:8" ht="25.5" customHeight="1" x14ac:dyDescent="0.35">
      <c r="A15" s="434" t="s">
        <v>135</v>
      </c>
      <c r="B15" s="435"/>
      <c r="C15" s="436"/>
      <c r="D15" s="29">
        <v>20</v>
      </c>
      <c r="E15" s="72"/>
      <c r="F15" s="254" t="s">
        <v>298</v>
      </c>
      <c r="G15" s="72"/>
      <c r="H15" s="72">
        <v>0</v>
      </c>
    </row>
    <row r="16" spans="1:8" ht="38.25" customHeight="1" x14ac:dyDescent="0.35">
      <c r="A16" s="434" t="s">
        <v>136</v>
      </c>
      <c r="B16" s="435"/>
      <c r="C16" s="436"/>
      <c r="D16" s="29">
        <v>20</v>
      </c>
      <c r="E16" s="72"/>
      <c r="F16" s="254" t="s">
        <v>298</v>
      </c>
      <c r="G16" s="72"/>
      <c r="H16" s="72">
        <v>0</v>
      </c>
    </row>
    <row r="17" spans="1:8" ht="30.75" customHeight="1" thickBot="1" x14ac:dyDescent="0.4">
      <c r="A17" s="434" t="s">
        <v>137</v>
      </c>
      <c r="B17" s="435"/>
      <c r="C17" s="436"/>
      <c r="D17" s="29">
        <v>20</v>
      </c>
      <c r="E17" s="72"/>
      <c r="F17" s="254" t="s">
        <v>298</v>
      </c>
      <c r="G17" s="250"/>
      <c r="H17" s="250">
        <v>0</v>
      </c>
    </row>
    <row r="18" spans="1:8" ht="20.149999999999999" customHeight="1" thickBot="1" x14ac:dyDescent="0.45">
      <c r="A18" s="313" t="s">
        <v>1</v>
      </c>
      <c r="B18" s="313"/>
      <c r="C18" s="313"/>
      <c r="D18" s="43">
        <f>SUM(D9:D17)</f>
        <v>500</v>
      </c>
      <c r="E18" s="25"/>
      <c r="G18" s="258" t="s">
        <v>63</v>
      </c>
      <c r="H18" s="259">
        <f>SUM(H9:H17)</f>
        <v>0</v>
      </c>
    </row>
    <row r="19" spans="1:8" ht="20.149999999999999" customHeight="1" x14ac:dyDescent="0.35">
      <c r="A19" s="15"/>
      <c r="B19" s="15"/>
      <c r="C19" s="15"/>
      <c r="D19" s="16"/>
    </row>
    <row r="22" spans="1:8" ht="48.75" customHeight="1" x14ac:dyDescent="0.35">
      <c r="A22" s="404" t="s">
        <v>58</v>
      </c>
      <c r="B22" s="404"/>
      <c r="C22" s="404"/>
    </row>
    <row r="23" spans="1:8" ht="48" customHeight="1" x14ac:dyDescent="0.35">
      <c r="A23" s="419" t="s">
        <v>15</v>
      </c>
      <c r="B23" s="419"/>
      <c r="C23" s="419"/>
    </row>
  </sheetData>
  <mergeCells count="22">
    <mergeCell ref="E7:F7"/>
    <mergeCell ref="E6:H6"/>
    <mergeCell ref="G7:G8"/>
    <mergeCell ref="H7:H8"/>
    <mergeCell ref="A1:H1"/>
    <mergeCell ref="A2:H2"/>
    <mergeCell ref="A3:H3"/>
    <mergeCell ref="A4:H4"/>
    <mergeCell ref="A22:C22"/>
    <mergeCell ref="A23:C23"/>
    <mergeCell ref="A9:C9"/>
    <mergeCell ref="A10:C10"/>
    <mergeCell ref="A11:C11"/>
    <mergeCell ref="A12:C12"/>
    <mergeCell ref="A18:C18"/>
    <mergeCell ref="A13:C13"/>
    <mergeCell ref="A14:C14"/>
    <mergeCell ref="A15:C15"/>
    <mergeCell ref="A16:C16"/>
    <mergeCell ref="A17:C17"/>
    <mergeCell ref="A7:C8"/>
    <mergeCell ref="D7:D8"/>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H37"/>
  <sheetViews>
    <sheetView showGridLines="0" topLeftCell="A17" zoomScaleNormal="100" zoomScaleSheetLayoutView="85" workbookViewId="0">
      <selection activeCell="F31" sqref="F31:G31"/>
    </sheetView>
  </sheetViews>
  <sheetFormatPr baseColWidth="10" defaultColWidth="11.453125" defaultRowHeight="14.5" x14ac:dyDescent="0.35"/>
  <cols>
    <col min="1" max="1" width="65.7265625" style="11" customWidth="1"/>
    <col min="2" max="2" width="15.453125" style="11" customWidth="1"/>
    <col min="3" max="3" width="10.81640625" style="11" customWidth="1"/>
    <col min="4" max="4" width="5.81640625" style="11" customWidth="1"/>
    <col min="5" max="5" width="6.08984375" style="11" customWidth="1"/>
    <col min="6" max="6" width="19.36328125" style="11" bestFit="1" customWidth="1"/>
    <col min="7" max="16384" width="11.453125" style="11"/>
  </cols>
  <sheetData>
    <row r="1" spans="1:8" ht="18.5" x14ac:dyDescent="0.45">
      <c r="A1" s="328" t="s">
        <v>275</v>
      </c>
      <c r="B1" s="328"/>
      <c r="C1" s="328"/>
      <c r="D1" s="328"/>
      <c r="E1" s="328"/>
      <c r="F1" s="328"/>
      <c r="G1" s="328"/>
      <c r="H1" s="134"/>
    </row>
    <row r="2" spans="1:8" ht="18.5" x14ac:dyDescent="0.45">
      <c r="A2" s="328" t="s">
        <v>61</v>
      </c>
      <c r="B2" s="328"/>
      <c r="C2" s="328"/>
      <c r="D2" s="328"/>
      <c r="E2" s="328"/>
      <c r="F2" s="328"/>
      <c r="G2" s="328"/>
    </row>
    <row r="3" spans="1:8" ht="18.5" x14ac:dyDescent="0.45">
      <c r="A3" s="328" t="s">
        <v>274</v>
      </c>
      <c r="B3" s="328"/>
      <c r="C3" s="328"/>
      <c r="D3" s="328"/>
      <c r="E3" s="328"/>
      <c r="F3" s="328"/>
      <c r="G3" s="328"/>
      <c r="H3" s="134"/>
    </row>
    <row r="4" spans="1:8" ht="18.5" x14ac:dyDescent="0.45">
      <c r="A4" s="328" t="s">
        <v>36</v>
      </c>
      <c r="B4" s="328"/>
      <c r="C4" s="328"/>
      <c r="D4" s="328"/>
      <c r="E4" s="328"/>
      <c r="F4" s="328"/>
      <c r="G4" s="328"/>
    </row>
    <row r="5" spans="1:8" ht="18.5" x14ac:dyDescent="0.45">
      <c r="A5" s="131"/>
      <c r="B5" s="131"/>
      <c r="C5" s="131"/>
      <c r="D5" s="343" t="s">
        <v>276</v>
      </c>
      <c r="E5" s="343"/>
      <c r="F5" s="343"/>
      <c r="G5" s="343"/>
    </row>
    <row r="6" spans="1:8" x14ac:dyDescent="0.35">
      <c r="A6" s="380" t="s">
        <v>0</v>
      </c>
      <c r="B6" s="381"/>
      <c r="C6" s="384" t="s">
        <v>163</v>
      </c>
      <c r="D6" s="361" t="s">
        <v>33</v>
      </c>
      <c r="E6" s="361"/>
      <c r="F6" s="292" t="s">
        <v>277</v>
      </c>
      <c r="G6" s="292" t="s">
        <v>278</v>
      </c>
    </row>
    <row r="7" spans="1:8" x14ac:dyDescent="0.35">
      <c r="A7" s="382"/>
      <c r="B7" s="383"/>
      <c r="C7" s="385"/>
      <c r="D7" s="146" t="s">
        <v>34</v>
      </c>
      <c r="E7" s="146" t="s">
        <v>35</v>
      </c>
      <c r="F7" s="292"/>
      <c r="G7" s="292"/>
    </row>
    <row r="8" spans="1:8" x14ac:dyDescent="0.35">
      <c r="A8" s="442" t="s">
        <v>68</v>
      </c>
      <c r="B8" s="442"/>
      <c r="C8" s="47"/>
      <c r="D8" s="73"/>
      <c r="E8" s="268" t="s">
        <v>298</v>
      </c>
      <c r="F8" s="72"/>
      <c r="G8" s="72">
        <v>0</v>
      </c>
    </row>
    <row r="9" spans="1:8" x14ac:dyDescent="0.35">
      <c r="A9" s="443" t="s">
        <v>178</v>
      </c>
      <c r="B9" s="444"/>
      <c r="C9" s="47"/>
      <c r="D9" s="73"/>
      <c r="E9" s="268" t="s">
        <v>298</v>
      </c>
      <c r="F9" s="72"/>
      <c r="G9" s="72">
        <v>0</v>
      </c>
    </row>
    <row r="10" spans="1:8" ht="19.5" customHeight="1" x14ac:dyDescent="0.35">
      <c r="A10" s="48" t="s">
        <v>7</v>
      </c>
      <c r="B10" s="49">
        <v>0</v>
      </c>
      <c r="C10" s="445">
        <v>250</v>
      </c>
      <c r="D10" s="450"/>
      <c r="E10" s="451" t="s">
        <v>298</v>
      </c>
      <c r="F10" s="72"/>
      <c r="G10" s="72">
        <v>0</v>
      </c>
    </row>
    <row r="11" spans="1:8" ht="19.5" customHeight="1" x14ac:dyDescent="0.35">
      <c r="A11" s="50">
        <v>100000000</v>
      </c>
      <c r="B11" s="51">
        <v>30</v>
      </c>
      <c r="C11" s="446"/>
      <c r="D11" s="450"/>
      <c r="E11" s="451"/>
      <c r="F11" s="72"/>
      <c r="G11" s="72">
        <v>0</v>
      </c>
    </row>
    <row r="12" spans="1:8" ht="19.5" customHeight="1" x14ac:dyDescent="0.35">
      <c r="A12" s="50">
        <v>200000000</v>
      </c>
      <c r="B12" s="51">
        <v>80</v>
      </c>
      <c r="C12" s="446"/>
      <c r="D12" s="450"/>
      <c r="E12" s="451"/>
      <c r="F12" s="72"/>
      <c r="G12" s="72">
        <v>0</v>
      </c>
    </row>
    <row r="13" spans="1:8" ht="19.5" customHeight="1" x14ac:dyDescent="0.35">
      <c r="A13" s="50">
        <v>500000000</v>
      </c>
      <c r="B13" s="51">
        <v>150</v>
      </c>
      <c r="C13" s="446"/>
      <c r="D13" s="450"/>
      <c r="E13" s="451"/>
      <c r="F13" s="72"/>
      <c r="G13" s="72">
        <v>0</v>
      </c>
    </row>
    <row r="14" spans="1:8" ht="19.5" customHeight="1" x14ac:dyDescent="0.35">
      <c r="A14" s="50">
        <v>1500000000</v>
      </c>
      <c r="B14" s="51">
        <v>250</v>
      </c>
      <c r="C14" s="447"/>
      <c r="D14" s="450"/>
      <c r="E14" s="451"/>
      <c r="F14" s="72"/>
      <c r="G14" s="72">
        <v>0</v>
      </c>
    </row>
    <row r="15" spans="1:8" ht="44.25" customHeight="1" x14ac:dyDescent="0.35">
      <c r="A15" s="441" t="s">
        <v>161</v>
      </c>
      <c r="B15" s="441"/>
      <c r="C15" s="52">
        <v>25</v>
      </c>
      <c r="D15" s="73"/>
      <c r="E15" s="268" t="s">
        <v>298</v>
      </c>
      <c r="F15" s="72"/>
      <c r="G15" s="72">
        <v>0</v>
      </c>
    </row>
    <row r="16" spans="1:8" ht="42" customHeight="1" thickBot="1" x14ac:dyDescent="0.4">
      <c r="A16" s="448" t="s">
        <v>162</v>
      </c>
      <c r="B16" s="449"/>
      <c r="C16" s="52">
        <v>25</v>
      </c>
      <c r="D16" s="73"/>
      <c r="E16" s="268" t="s">
        <v>298</v>
      </c>
      <c r="F16" s="72"/>
      <c r="G16" s="72">
        <v>0</v>
      </c>
    </row>
    <row r="17" spans="1:7" ht="23.25" customHeight="1" thickBot="1" x14ac:dyDescent="0.45">
      <c r="A17" s="324" t="s">
        <v>10</v>
      </c>
      <c r="B17" s="324"/>
      <c r="C17" s="44">
        <f>SUM(C10:C16)</f>
        <v>300</v>
      </c>
      <c r="D17" s="13"/>
      <c r="E17" s="13"/>
      <c r="F17" s="258" t="s">
        <v>63</v>
      </c>
      <c r="G17" s="259">
        <f>SUM(G8:G16)</f>
        <v>0</v>
      </c>
    </row>
    <row r="18" spans="1:7" ht="19.5" customHeight="1" x14ac:dyDescent="0.35">
      <c r="A18" s="13"/>
      <c r="B18" s="13"/>
      <c r="C18" s="13"/>
      <c r="D18" s="13"/>
      <c r="E18" s="13"/>
    </row>
    <row r="19" spans="1:7" ht="18.75" customHeight="1" x14ac:dyDescent="0.35">
      <c r="A19" s="13"/>
      <c r="B19" s="13"/>
      <c r="C19" s="13"/>
      <c r="D19" s="13"/>
      <c r="E19" s="13"/>
    </row>
    <row r="20" spans="1:7" x14ac:dyDescent="0.35">
      <c r="A20" s="437" t="s">
        <v>62</v>
      </c>
      <c r="B20" s="438"/>
      <c r="C20" s="438"/>
      <c r="D20" s="160"/>
      <c r="E20" s="160"/>
    </row>
    <row r="21" spans="1:7" ht="14.5" customHeight="1" x14ac:dyDescent="0.35">
      <c r="A21" s="53" t="s">
        <v>99</v>
      </c>
      <c r="B21" s="439" t="s">
        <v>100</v>
      </c>
      <c r="C21" s="440"/>
      <c r="D21" s="139"/>
      <c r="E21" s="160"/>
    </row>
    <row r="22" spans="1:7" ht="15" thickBot="1" x14ac:dyDescent="0.4">
      <c r="A22" s="53" t="s">
        <v>63</v>
      </c>
      <c r="B22" s="439" t="s">
        <v>24</v>
      </c>
      <c r="C22" s="440"/>
      <c r="D22" s="139"/>
      <c r="E22" s="139"/>
    </row>
    <row r="23" spans="1:7" x14ac:dyDescent="0.35">
      <c r="A23" s="54"/>
      <c r="B23" s="54"/>
      <c r="C23" s="54"/>
      <c r="D23" s="424" t="s">
        <v>276</v>
      </c>
      <c r="E23" s="425"/>
      <c r="F23" s="425"/>
      <c r="G23" s="426"/>
    </row>
    <row r="24" spans="1:7" ht="16.5" customHeight="1" x14ac:dyDescent="0.35">
      <c r="A24" s="155" t="s">
        <v>279</v>
      </c>
      <c r="B24" s="155"/>
      <c r="C24" s="276"/>
      <c r="D24" s="423" t="s">
        <v>33</v>
      </c>
      <c r="E24" s="361"/>
      <c r="F24" s="292" t="s">
        <v>277</v>
      </c>
      <c r="G24" s="294" t="s">
        <v>278</v>
      </c>
    </row>
    <row r="25" spans="1:7" ht="15" thickBot="1" x14ac:dyDescent="0.4">
      <c r="A25" s="55" t="s">
        <v>14</v>
      </c>
      <c r="B25" s="158" t="s">
        <v>13</v>
      </c>
      <c r="C25" s="159"/>
      <c r="D25" s="264" t="s">
        <v>34</v>
      </c>
      <c r="E25" s="265" t="s">
        <v>35</v>
      </c>
      <c r="F25" s="427"/>
      <c r="G25" s="428"/>
    </row>
    <row r="26" spans="1:7" x14ac:dyDescent="0.35">
      <c r="A26" s="56" t="s">
        <v>5</v>
      </c>
      <c r="B26" s="157">
        <v>200</v>
      </c>
      <c r="C26" s="156"/>
      <c r="D26" s="277"/>
      <c r="E26" s="277"/>
      <c r="F26" s="238"/>
      <c r="G26" s="238"/>
    </row>
    <row r="27" spans="1:7" x14ac:dyDescent="0.35">
      <c r="A27" s="56" t="s">
        <v>179</v>
      </c>
      <c r="B27" s="157">
        <v>100</v>
      </c>
      <c r="C27" s="156"/>
      <c r="D27" s="156"/>
      <c r="E27" s="156"/>
      <c r="F27" s="72"/>
      <c r="G27" s="72"/>
    </row>
    <row r="28" spans="1:7" x14ac:dyDescent="0.35">
      <c r="A28" s="56" t="s">
        <v>180</v>
      </c>
      <c r="B28" s="157">
        <v>50</v>
      </c>
      <c r="C28" s="156"/>
      <c r="D28" s="156"/>
      <c r="E28" s="156"/>
      <c r="F28" s="72"/>
      <c r="G28" s="72"/>
    </row>
    <row r="29" spans="1:7" x14ac:dyDescent="0.35">
      <c r="A29" s="56" t="s">
        <v>181</v>
      </c>
      <c r="B29" s="157">
        <v>20</v>
      </c>
      <c r="C29" s="156"/>
      <c r="D29" s="156" t="s">
        <v>298</v>
      </c>
      <c r="E29" s="156"/>
      <c r="F29" s="72" t="s">
        <v>322</v>
      </c>
      <c r="G29" s="72">
        <v>20</v>
      </c>
    </row>
    <row r="30" spans="1:7" ht="17.25" customHeight="1" thickBot="1" x14ac:dyDescent="0.4"/>
    <row r="31" spans="1:7" ht="15" customHeight="1" thickBot="1" x14ac:dyDescent="0.45">
      <c r="F31" s="258" t="s">
        <v>63</v>
      </c>
      <c r="G31" s="259">
        <f>SUM(G26:G29)</f>
        <v>20</v>
      </c>
    </row>
    <row r="32" spans="1:7" ht="15" customHeight="1" x14ac:dyDescent="0.35"/>
    <row r="37" ht="17.25" customHeight="1" x14ac:dyDescent="0.35"/>
  </sheetData>
  <mergeCells count="25">
    <mergeCell ref="D5:G5"/>
    <mergeCell ref="F6:F7"/>
    <mergeCell ref="G6:G7"/>
    <mergeCell ref="A1:G1"/>
    <mergeCell ref="D10:D14"/>
    <mergeCell ref="E10:E14"/>
    <mergeCell ref="A6:B7"/>
    <mergeCell ref="C6:C7"/>
    <mergeCell ref="D6:E6"/>
    <mergeCell ref="A2:G2"/>
    <mergeCell ref="A3:G3"/>
    <mergeCell ref="A4:G4"/>
    <mergeCell ref="D24:E24"/>
    <mergeCell ref="F24:F25"/>
    <mergeCell ref="G24:G25"/>
    <mergeCell ref="A20:C20"/>
    <mergeCell ref="B22:C22"/>
    <mergeCell ref="B21:C21"/>
    <mergeCell ref="D23:G23"/>
    <mergeCell ref="A15:B15"/>
    <mergeCell ref="A17:B17"/>
    <mergeCell ref="A8:B8"/>
    <mergeCell ref="A9:B9"/>
    <mergeCell ref="C10:C14"/>
    <mergeCell ref="A16:B1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H47"/>
  <sheetViews>
    <sheetView topLeftCell="B37" workbookViewId="0">
      <selection activeCell="G45" sqref="G45:H45"/>
    </sheetView>
  </sheetViews>
  <sheetFormatPr baseColWidth="10" defaultRowHeight="14.5" x14ac:dyDescent="0.35"/>
  <cols>
    <col min="2" max="2" width="73.81640625" customWidth="1"/>
    <col min="3" max="3" width="16.7265625" customWidth="1"/>
    <col min="4" max="4" width="14.1796875" customWidth="1"/>
    <col min="5" max="5" width="5.81640625" customWidth="1"/>
    <col min="6" max="6" width="6.08984375" customWidth="1"/>
    <col min="7" max="7" width="18.6328125" customWidth="1"/>
  </cols>
  <sheetData>
    <row r="1" spans="1:8" ht="18.75" customHeight="1" x14ac:dyDescent="0.45">
      <c r="B1" s="328" t="s">
        <v>275</v>
      </c>
      <c r="C1" s="328"/>
      <c r="D1" s="328"/>
      <c r="E1" s="328"/>
      <c r="F1" s="328"/>
      <c r="G1" s="328"/>
      <c r="H1" s="328"/>
    </row>
    <row r="2" spans="1:8" ht="19.5" customHeight="1" x14ac:dyDescent="0.35">
      <c r="B2" s="344" t="s">
        <v>91</v>
      </c>
      <c r="C2" s="344"/>
      <c r="D2" s="344"/>
      <c r="E2" s="344"/>
      <c r="F2" s="344"/>
      <c r="G2" s="344"/>
      <c r="H2" s="344"/>
    </row>
    <row r="3" spans="1:8" s="11" customFormat="1" ht="18.75" customHeight="1" x14ac:dyDescent="0.45">
      <c r="A3"/>
      <c r="B3" s="328" t="s">
        <v>274</v>
      </c>
      <c r="C3" s="328"/>
      <c r="D3" s="328"/>
      <c r="E3" s="328"/>
      <c r="F3" s="328"/>
      <c r="G3" s="328"/>
      <c r="H3" s="328"/>
    </row>
    <row r="4" spans="1:8" ht="18.5" x14ac:dyDescent="0.35">
      <c r="A4" s="11"/>
      <c r="B4" s="344" t="s">
        <v>36</v>
      </c>
      <c r="C4" s="344"/>
      <c r="D4" s="344"/>
      <c r="E4" s="344"/>
      <c r="F4" s="344"/>
      <c r="G4" s="344"/>
      <c r="H4" s="344"/>
    </row>
    <row r="5" spans="1:8" s="70" customFormat="1" ht="18.5" x14ac:dyDescent="0.35">
      <c r="A5" s="11"/>
      <c r="B5" s="132"/>
      <c r="C5" s="132"/>
      <c r="D5" s="132"/>
      <c r="E5" s="132"/>
      <c r="F5" s="132"/>
      <c r="G5" s="11"/>
    </row>
    <row r="6" spans="1:8" ht="18.5" x14ac:dyDescent="0.35">
      <c r="B6" s="148"/>
      <c r="C6" s="148"/>
      <c r="D6" s="148"/>
      <c r="E6" s="343" t="s">
        <v>276</v>
      </c>
      <c r="F6" s="343"/>
      <c r="G6" s="343"/>
      <c r="H6" s="343"/>
    </row>
    <row r="7" spans="1:8" x14ac:dyDescent="0.35">
      <c r="B7" s="362" t="s">
        <v>9</v>
      </c>
      <c r="C7" s="363"/>
      <c r="D7" s="366">
        <v>300</v>
      </c>
      <c r="E7" s="361" t="s">
        <v>33</v>
      </c>
      <c r="F7" s="361"/>
      <c r="G7" s="292" t="s">
        <v>277</v>
      </c>
      <c r="H7" s="292" t="s">
        <v>278</v>
      </c>
    </row>
    <row r="8" spans="1:8" x14ac:dyDescent="0.35">
      <c r="B8" s="364"/>
      <c r="C8" s="365"/>
      <c r="D8" s="367"/>
      <c r="E8" s="146" t="s">
        <v>34</v>
      </c>
      <c r="F8" s="146" t="s">
        <v>35</v>
      </c>
      <c r="G8" s="292"/>
      <c r="H8" s="292"/>
    </row>
    <row r="9" spans="1:8" ht="42" customHeight="1" x14ac:dyDescent="0.35">
      <c r="B9" s="377" t="s">
        <v>37</v>
      </c>
      <c r="C9" s="377"/>
      <c r="D9" s="34"/>
      <c r="E9" s="72"/>
      <c r="F9" s="207" t="s">
        <v>298</v>
      </c>
      <c r="G9" s="24"/>
      <c r="H9" s="278">
        <v>0</v>
      </c>
    </row>
    <row r="10" spans="1:8" ht="20.25" customHeight="1" x14ac:dyDescent="0.35">
      <c r="B10" s="370" t="s">
        <v>56</v>
      </c>
      <c r="C10" s="371"/>
      <c r="D10" s="34"/>
      <c r="E10" s="24"/>
      <c r="F10" s="207" t="s">
        <v>298</v>
      </c>
      <c r="G10" s="24"/>
      <c r="H10" s="278">
        <v>0</v>
      </c>
    </row>
    <row r="11" spans="1:8" ht="20.25" customHeight="1" x14ac:dyDescent="0.35">
      <c r="B11" s="8" t="s">
        <v>7</v>
      </c>
      <c r="C11" s="1">
        <v>0</v>
      </c>
      <c r="D11" s="374">
        <v>130</v>
      </c>
      <c r="E11" s="24"/>
      <c r="F11" s="207" t="s">
        <v>298</v>
      </c>
      <c r="G11" s="24"/>
      <c r="H11" s="278">
        <v>0</v>
      </c>
    </row>
    <row r="12" spans="1:8" ht="20.25" customHeight="1" x14ac:dyDescent="0.35">
      <c r="B12" s="17">
        <v>50000000</v>
      </c>
      <c r="C12" s="2">
        <v>20</v>
      </c>
      <c r="D12" s="374"/>
      <c r="E12" s="24"/>
      <c r="F12" s="207" t="s">
        <v>298</v>
      </c>
      <c r="G12" s="24"/>
      <c r="H12" s="278">
        <v>0</v>
      </c>
    </row>
    <row r="13" spans="1:8" ht="20.25" customHeight="1" x14ac:dyDescent="0.35">
      <c r="B13" s="17">
        <v>100000000</v>
      </c>
      <c r="C13" s="2">
        <v>40</v>
      </c>
      <c r="D13" s="374"/>
      <c r="E13" s="24"/>
      <c r="F13" s="207" t="s">
        <v>298</v>
      </c>
      <c r="G13" s="24"/>
      <c r="H13" s="278">
        <v>0</v>
      </c>
    </row>
    <row r="14" spans="1:8" ht="20.25" customHeight="1" x14ac:dyDescent="0.35">
      <c r="B14" s="17">
        <v>300000000</v>
      </c>
      <c r="C14" s="2">
        <v>80</v>
      </c>
      <c r="D14" s="374"/>
      <c r="E14" s="24"/>
      <c r="F14" s="207" t="s">
        <v>298</v>
      </c>
      <c r="G14" s="24"/>
      <c r="H14" s="278">
        <v>0</v>
      </c>
    </row>
    <row r="15" spans="1:8" x14ac:dyDescent="0.35">
      <c r="B15" s="17">
        <v>500000000</v>
      </c>
      <c r="C15" s="2">
        <v>130</v>
      </c>
      <c r="D15" s="375"/>
      <c r="E15" s="24"/>
      <c r="F15" s="207" t="s">
        <v>298</v>
      </c>
      <c r="G15" s="24"/>
      <c r="H15" s="278">
        <v>0</v>
      </c>
    </row>
    <row r="16" spans="1:8" x14ac:dyDescent="0.35">
      <c r="B16" s="453" t="s">
        <v>127</v>
      </c>
      <c r="C16" s="454"/>
      <c r="D16" s="36">
        <v>20</v>
      </c>
      <c r="E16" s="24"/>
      <c r="F16" s="207" t="s">
        <v>298</v>
      </c>
      <c r="G16" s="24"/>
      <c r="H16" s="278">
        <v>0</v>
      </c>
    </row>
    <row r="17" spans="1:8" ht="30" customHeight="1" x14ac:dyDescent="0.35">
      <c r="B17" s="453" t="s">
        <v>128</v>
      </c>
      <c r="C17" s="454"/>
      <c r="D17" s="36">
        <v>50</v>
      </c>
      <c r="E17" s="24"/>
      <c r="F17" s="207" t="s">
        <v>298</v>
      </c>
      <c r="G17" s="24"/>
      <c r="H17" s="278">
        <v>0</v>
      </c>
    </row>
    <row r="18" spans="1:8" x14ac:dyDescent="0.35">
      <c r="B18" s="453" t="s">
        <v>129</v>
      </c>
      <c r="C18" s="454"/>
      <c r="D18" s="36">
        <v>50</v>
      </c>
      <c r="E18" s="24"/>
      <c r="F18" s="207" t="s">
        <v>298</v>
      </c>
      <c r="G18" s="24"/>
      <c r="H18" s="278">
        <v>0</v>
      </c>
    </row>
    <row r="19" spans="1:8" ht="15" thickBot="1" x14ac:dyDescent="0.4">
      <c r="B19" s="453" t="s">
        <v>130</v>
      </c>
      <c r="C19" s="454"/>
      <c r="D19" s="36">
        <v>50</v>
      </c>
      <c r="E19" s="24"/>
      <c r="F19" s="207" t="s">
        <v>298</v>
      </c>
      <c r="G19" s="24"/>
      <c r="H19" s="278">
        <v>0</v>
      </c>
    </row>
    <row r="20" spans="1:8" ht="18.5" thickBot="1" x14ac:dyDescent="0.45">
      <c r="A20" s="13"/>
      <c r="B20" s="350" t="s">
        <v>10</v>
      </c>
      <c r="C20" s="351"/>
      <c r="D20" s="44">
        <f>SUM(D9:D19)</f>
        <v>300</v>
      </c>
      <c r="E20" s="13"/>
      <c r="F20" s="13"/>
      <c r="G20" s="258" t="s">
        <v>63</v>
      </c>
      <c r="H20" s="259">
        <f>SUM(H9:H19)</f>
        <v>0</v>
      </c>
    </row>
    <row r="21" spans="1:8" ht="64.5" customHeight="1" x14ac:dyDescent="0.35">
      <c r="A21" s="11"/>
      <c r="B21" s="15"/>
      <c r="C21" s="15"/>
      <c r="D21" s="15"/>
      <c r="E21" s="14"/>
      <c r="F21" s="11"/>
    </row>
    <row r="22" spans="1:8" ht="48.75" customHeight="1" x14ac:dyDescent="0.35">
      <c r="B22" s="348" t="s">
        <v>16</v>
      </c>
      <c r="C22" s="348"/>
      <c r="D22" s="60" t="s">
        <v>24</v>
      </c>
      <c r="E22" s="11"/>
      <c r="F22" s="11"/>
    </row>
    <row r="23" spans="1:8" ht="23.25" customHeight="1" x14ac:dyDescent="0.35">
      <c r="B23" s="342" t="s">
        <v>27</v>
      </c>
      <c r="C23" s="342"/>
      <c r="D23" s="342"/>
      <c r="E23" s="11"/>
      <c r="F23" s="11"/>
    </row>
    <row r="24" spans="1:8" ht="33" customHeight="1" x14ac:dyDescent="0.35">
      <c r="B24" s="347" t="s">
        <v>3</v>
      </c>
      <c r="C24" s="347"/>
      <c r="D24" s="347"/>
      <c r="E24" s="11"/>
      <c r="F24" s="11"/>
    </row>
    <row r="25" spans="1:8" ht="23.25" customHeight="1" x14ac:dyDescent="0.35">
      <c r="B25" s="353" t="s">
        <v>89</v>
      </c>
      <c r="C25" s="353"/>
      <c r="D25" s="353"/>
      <c r="E25" s="11"/>
      <c r="F25" s="11"/>
    </row>
    <row r="26" spans="1:8" ht="31.5" customHeight="1" x14ac:dyDescent="0.35">
      <c r="B26" s="353" t="s">
        <v>184</v>
      </c>
      <c r="C26" s="353"/>
      <c r="D26" s="353"/>
      <c r="E26" s="11"/>
      <c r="F26" s="11"/>
    </row>
    <row r="27" spans="1:8" ht="34.5" customHeight="1" x14ac:dyDescent="0.35">
      <c r="B27" s="358" t="s">
        <v>81</v>
      </c>
      <c r="C27" s="359"/>
      <c r="D27" s="360"/>
      <c r="E27" s="11"/>
      <c r="F27" s="11"/>
    </row>
    <row r="28" spans="1:8" ht="19.5" customHeight="1" x14ac:dyDescent="0.35">
      <c r="B28" s="45"/>
      <c r="C28" s="46"/>
      <c r="D28" s="46"/>
      <c r="E28" s="11"/>
      <c r="F28" s="11"/>
    </row>
    <row r="29" spans="1:8" ht="19.5" customHeight="1" x14ac:dyDescent="0.35">
      <c r="B29" s="452" t="s">
        <v>26</v>
      </c>
      <c r="C29" s="452"/>
      <c r="D29" s="452"/>
      <c r="E29" s="149"/>
      <c r="F29" s="149"/>
      <c r="G29" s="70"/>
      <c r="H29" s="70"/>
    </row>
    <row r="30" spans="1:8" ht="21.75" customHeight="1" x14ac:dyDescent="0.35">
      <c r="A30" s="11"/>
      <c r="B30" s="345" t="s">
        <v>82</v>
      </c>
      <c r="C30" s="345"/>
      <c r="D30" s="345"/>
      <c r="E30" s="343" t="s">
        <v>276</v>
      </c>
      <c r="F30" s="343"/>
      <c r="G30" s="343"/>
      <c r="H30" s="343"/>
    </row>
    <row r="31" spans="1:8" ht="14.5" customHeight="1" x14ac:dyDescent="0.35">
      <c r="A31" s="4"/>
      <c r="B31" s="345" t="s">
        <v>41</v>
      </c>
      <c r="C31" s="345"/>
      <c r="D31" s="345"/>
      <c r="E31" s="361" t="s">
        <v>33</v>
      </c>
      <c r="F31" s="361"/>
      <c r="G31" s="292" t="s">
        <v>277</v>
      </c>
      <c r="H31" s="292" t="s">
        <v>278</v>
      </c>
    </row>
    <row r="32" spans="1:8" s="11" customFormat="1" x14ac:dyDescent="0.35">
      <c r="A32" s="4"/>
      <c r="B32" s="61" t="s">
        <v>11</v>
      </c>
      <c r="C32" s="376" t="s">
        <v>12</v>
      </c>
      <c r="D32" s="376"/>
      <c r="E32" s="146" t="s">
        <v>34</v>
      </c>
      <c r="F32" s="146" t="s">
        <v>35</v>
      </c>
      <c r="G32" s="292"/>
      <c r="H32" s="292"/>
    </row>
    <row r="33" spans="1:8" s="4" customFormat="1" ht="24.75" customHeight="1" x14ac:dyDescent="0.35">
      <c r="A33" s="11"/>
      <c r="B33" s="57" t="s">
        <v>5</v>
      </c>
      <c r="C33" s="355" t="s">
        <v>28</v>
      </c>
      <c r="D33" s="355"/>
      <c r="E33" s="72"/>
      <c r="F33" s="72"/>
      <c r="G33" s="23"/>
      <c r="H33" s="23"/>
    </row>
    <row r="34" spans="1:8" s="4" customFormat="1" ht="16.5" customHeight="1" x14ac:dyDescent="0.35">
      <c r="A34" s="11"/>
      <c r="B34" s="59" t="s">
        <v>38</v>
      </c>
      <c r="C34" s="355" t="s">
        <v>42</v>
      </c>
      <c r="D34" s="355"/>
      <c r="E34" s="72"/>
      <c r="F34" s="72"/>
      <c r="G34" s="23"/>
      <c r="H34" s="23"/>
    </row>
    <row r="35" spans="1:8" s="11" customFormat="1" x14ac:dyDescent="0.35">
      <c r="B35" s="59" t="s">
        <v>39</v>
      </c>
      <c r="C35" s="355" t="s">
        <v>43</v>
      </c>
      <c r="D35" s="355"/>
      <c r="E35" s="72"/>
      <c r="F35" s="72"/>
      <c r="G35" s="72"/>
      <c r="H35" s="72"/>
    </row>
    <row r="36" spans="1:8" s="11" customFormat="1" ht="19.5" customHeight="1" x14ac:dyDescent="0.35">
      <c r="B36" s="59" t="s">
        <v>182</v>
      </c>
      <c r="C36" s="355" t="s">
        <v>44</v>
      </c>
      <c r="D36" s="355"/>
      <c r="E36" s="72" t="s">
        <v>298</v>
      </c>
      <c r="F36" s="72"/>
      <c r="G36" s="72" t="s">
        <v>323</v>
      </c>
      <c r="H36" s="72">
        <v>5</v>
      </c>
    </row>
    <row r="37" spans="1:8" s="11" customFormat="1" x14ac:dyDescent="0.35">
      <c r="B37" s="59" t="s">
        <v>183</v>
      </c>
      <c r="C37" s="355" t="s">
        <v>23</v>
      </c>
      <c r="D37" s="355"/>
      <c r="E37" s="21"/>
      <c r="F37" s="72"/>
      <c r="G37" s="72"/>
      <c r="H37" s="72"/>
    </row>
    <row r="38" spans="1:8" s="11" customFormat="1" ht="19.5" customHeight="1" x14ac:dyDescent="0.35">
      <c r="B38" s="9"/>
      <c r="C38" s="9"/>
      <c r="D38" s="10"/>
      <c r="E38" s="12"/>
      <c r="F38" s="12"/>
    </row>
    <row r="39" spans="1:8" s="11" customFormat="1" ht="14.5" customHeight="1" x14ac:dyDescent="0.35">
      <c r="B39" s="345" t="s">
        <v>186</v>
      </c>
      <c r="C39" s="345"/>
      <c r="D39" s="345"/>
      <c r="E39" s="346" t="s">
        <v>33</v>
      </c>
      <c r="F39" s="346"/>
      <c r="G39" s="340" t="s">
        <v>277</v>
      </c>
      <c r="H39" s="340" t="s">
        <v>278</v>
      </c>
    </row>
    <row r="40" spans="1:8" s="11" customFormat="1" ht="19.5" customHeight="1" x14ac:dyDescent="0.35">
      <c r="B40" s="58" t="s">
        <v>11</v>
      </c>
      <c r="C40" s="356" t="s">
        <v>13</v>
      </c>
      <c r="D40" s="356"/>
      <c r="E40" s="150" t="s">
        <v>34</v>
      </c>
      <c r="F40" s="150" t="s">
        <v>35</v>
      </c>
      <c r="G40" s="340"/>
      <c r="H40" s="340"/>
    </row>
    <row r="41" spans="1:8" s="11" customFormat="1" x14ac:dyDescent="0.35">
      <c r="A41" s="12"/>
      <c r="B41" s="59" t="s">
        <v>5</v>
      </c>
      <c r="C41" s="355" t="s">
        <v>28</v>
      </c>
      <c r="D41" s="355"/>
      <c r="E41" s="72"/>
      <c r="F41" s="72"/>
      <c r="G41" s="72"/>
      <c r="H41" s="72"/>
    </row>
    <row r="42" spans="1:8" s="11" customFormat="1" ht="19.5" customHeight="1" x14ac:dyDescent="0.35">
      <c r="B42" s="59" t="s">
        <v>185</v>
      </c>
      <c r="C42" s="355" t="s">
        <v>42</v>
      </c>
      <c r="D42" s="355"/>
      <c r="E42" s="72"/>
      <c r="F42" s="72"/>
      <c r="G42" s="72"/>
      <c r="H42" s="72"/>
    </row>
    <row r="43" spans="1:8" s="12" customFormat="1" ht="19.5" customHeight="1" x14ac:dyDescent="0.35">
      <c r="A43" s="11"/>
      <c r="B43" s="59" t="s">
        <v>187</v>
      </c>
      <c r="C43" s="355" t="s">
        <v>43</v>
      </c>
      <c r="D43" s="355"/>
      <c r="E43" s="72" t="s">
        <v>298</v>
      </c>
      <c r="F43" s="72"/>
      <c r="G43" s="72" t="s">
        <v>324</v>
      </c>
      <c r="H43" s="72">
        <v>20</v>
      </c>
    </row>
    <row r="44" spans="1:8" s="11" customFormat="1" ht="27" customHeight="1" thickBot="1" x14ac:dyDescent="0.4">
      <c r="B44"/>
      <c r="C44"/>
      <c r="D44"/>
      <c r="E44"/>
      <c r="F44"/>
    </row>
    <row r="45" spans="1:8" ht="18.5" thickBot="1" x14ac:dyDescent="0.45">
      <c r="G45" s="258" t="s">
        <v>63</v>
      </c>
      <c r="H45" s="259">
        <f>SUM(H33:H43)</f>
        <v>25</v>
      </c>
    </row>
    <row r="46" spans="1:8" s="11" customFormat="1" ht="19.5" customHeight="1" x14ac:dyDescent="0.35">
      <c r="A46"/>
      <c r="B46"/>
      <c r="C46"/>
      <c r="D46"/>
      <c r="E46"/>
      <c r="F46"/>
    </row>
    <row r="47" spans="1:8" s="11" customFormat="1" ht="19.5" customHeight="1" x14ac:dyDescent="0.35">
      <c r="A47"/>
      <c r="B47"/>
      <c r="C47"/>
      <c r="D47"/>
      <c r="E47"/>
      <c r="F47"/>
      <c r="G47"/>
    </row>
  </sheetData>
  <mergeCells count="45">
    <mergeCell ref="B1:H1"/>
    <mergeCell ref="C43:D43"/>
    <mergeCell ref="C36:D36"/>
    <mergeCell ref="C37:D37"/>
    <mergeCell ref="D11:D15"/>
    <mergeCell ref="C40:D40"/>
    <mergeCell ref="B20:C20"/>
    <mergeCell ref="B27:D27"/>
    <mergeCell ref="B31:D31"/>
    <mergeCell ref="B24:D24"/>
    <mergeCell ref="B26:D26"/>
    <mergeCell ref="B16:C16"/>
    <mergeCell ref="B17:C17"/>
    <mergeCell ref="B18:C18"/>
    <mergeCell ref="B39:D39"/>
    <mergeCell ref="B7:C8"/>
    <mergeCell ref="D7:D8"/>
    <mergeCell ref="E7:F7"/>
    <mergeCell ref="B19:C19"/>
    <mergeCell ref="B9:C9"/>
    <mergeCell ref="B10:C10"/>
    <mergeCell ref="C41:D41"/>
    <mergeCell ref="C42:D42"/>
    <mergeCell ref="B30:D30"/>
    <mergeCell ref="E31:F31"/>
    <mergeCell ref="C32:D32"/>
    <mergeCell ref="C33:D33"/>
    <mergeCell ref="C34:D34"/>
    <mergeCell ref="C35:D35"/>
    <mergeCell ref="G39:G40"/>
    <mergeCell ref="H39:H40"/>
    <mergeCell ref="B2:H2"/>
    <mergeCell ref="B4:H4"/>
    <mergeCell ref="B29:D29"/>
    <mergeCell ref="E30:H30"/>
    <mergeCell ref="G31:G32"/>
    <mergeCell ref="H31:H32"/>
    <mergeCell ref="E6:H6"/>
    <mergeCell ref="G7:G8"/>
    <mergeCell ref="H7:H8"/>
    <mergeCell ref="B3:H3"/>
    <mergeCell ref="E39:F39"/>
    <mergeCell ref="B22:C22"/>
    <mergeCell ref="B23:D23"/>
    <mergeCell ref="B25:D25"/>
  </mergeCells>
  <pageMargins left="0.7" right="0.7" top="0.75" bottom="0.75" header="0.3" footer="0.3"/>
  <pageSetup orientation="portrait" r:id="rId1"/>
  <ignoredErrors>
    <ignoredError sqref="D2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8</vt:i4>
      </vt:variant>
    </vt:vector>
  </HeadingPairs>
  <TitlesOfParts>
    <vt:vector size="31" baseType="lpstr">
      <vt:lpstr>TRDM </vt:lpstr>
      <vt:lpstr>RCE-UNICAUCA</vt:lpstr>
      <vt:lpstr>MANEJO UNICAUCA</vt:lpstr>
      <vt:lpstr>TRANS. MER</vt:lpstr>
      <vt:lpstr>TRANS. VAL</vt:lpstr>
      <vt:lpstr> RCSP-UNICAUCA</vt:lpstr>
      <vt:lpstr>AUTOS</vt:lpstr>
      <vt:lpstr>IRF</vt:lpstr>
      <vt:lpstr>RCCH-UNICAUCA</vt:lpstr>
      <vt:lpstr>RCPM-UNICAUCA</vt:lpstr>
      <vt:lpstr>CASCO BARCO</vt:lpstr>
      <vt:lpstr>TRMyE</vt:lpstr>
      <vt:lpstr>TRDM-UNIDAD DE SALUD</vt:lpstr>
      <vt:lpstr>VG. EMPLEADOS</vt:lpstr>
      <vt:lpstr>VIDA DEUDORES</vt:lpstr>
      <vt:lpstr>AP. ESTUDIANTES</vt:lpstr>
      <vt:lpstr>CYBER</vt:lpstr>
      <vt:lpstr>JURIDICA</vt:lpstr>
      <vt:lpstr>EXPERIENCIA</vt:lpstr>
      <vt:lpstr>FINANCIERA</vt:lpstr>
      <vt:lpstr>ECONOMICA</vt:lpstr>
      <vt:lpstr>RESUMEN</vt:lpstr>
      <vt:lpstr>CONSOLIDADO</vt:lpstr>
      <vt:lpstr>'AP. ESTUDIANTES'!Área_de_impresión</vt:lpstr>
      <vt:lpstr>AUTOS!Área_de_impresión</vt:lpstr>
      <vt:lpstr>'RCE-UNICAUCA'!Área_de_impresión</vt:lpstr>
      <vt:lpstr>'TRANS. MER'!Área_de_impresión</vt:lpstr>
      <vt:lpstr>'TRANS. VAL'!Área_de_impresión</vt:lpstr>
      <vt:lpstr>'TRDM '!Área_de_impresión</vt:lpstr>
      <vt:lpstr>'VG. EMPLEADOS'!Área_de_impresión</vt:lpstr>
      <vt:lpstr>'VIDA DEUDORES'!Área_de_impresión</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Dario Pinilla Lopez</cp:lastModifiedBy>
  <cp:lastPrinted>2017-02-27T21:27:59Z</cp:lastPrinted>
  <dcterms:created xsi:type="dcterms:W3CDTF">2014-09-30T15:26:44Z</dcterms:created>
  <dcterms:modified xsi:type="dcterms:W3CDTF">2023-04-25T21:57:32Z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